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726" documentId="13_ncr:1_{F6CB121F-512D-4AA6-A0C1-0FB36C537598}" xr6:coauthVersionLast="47" xr6:coauthVersionMax="47" xr10:uidLastSave="{5E673467-3E29-4610-8EF9-B08F14A28F88}"/>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4"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<sst xmlns="http://schemas.openxmlformats.org/spreadsheetml/2006/main" count="179019" uniqueCount="39102">
  <si>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</si>
  <si>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</si>
  <si>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</si>
  <si>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</si>
  <si>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</si>
  <si>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</si>
  <si>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</si>
  <si>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</si>
  <si>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</si>
  <si>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</si>
  <si>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</si>
  <si>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</si>
  <si>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</si>
  <si>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</si>
  <si>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</si>
  <si>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</si>
  <si>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</si>
  <si>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</si>
  <si>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</si>
  <si>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</si>
  <si>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</si>
  <si>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</si>
  <si>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</si>
  <si>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</si>
  <si>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</si>
  <si>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</si>
  <si>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</si>
  <si>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</si>
  <si>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</si>
  <si>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</si>
  <si>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</si>
  <si>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</si>
  <si>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</si>
  <si>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</si>
  <si>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</si>
  <si>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</si>
  <si>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</si>
  <si>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</si>
  <si>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</si>
  <si>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</si>
  <si>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</si>
  <si>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</si>
  <si>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</si>
  <si>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</si>
  <si>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</si>
  <si>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</si>
  <si>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</si>
  <si>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</si>
  <si>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</si>
  <si>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</si>
  <si>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</si>
  <si>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</si>
  <si>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</si>
  <si>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</si>
  <si>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</si>
  <si>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</si>
  <si>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</si>
  <si>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</si>
  <si>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</si>
  <si>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</si>
  <si>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</si>
  <si>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</si>
  <si>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</si>
  <si>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</si>
  <si>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</si>
  <si>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</si>
  <si>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</si>
  <si>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</si>
  <si>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</si>
  <si>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</si>
  <si>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</si>
  <si>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</si>
  <si>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</si>
  <si>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</si>
  <si>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</si>
  <si>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</si>
  <si>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</si>
  <si>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</si>
  <si>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</si>
  <si>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</si>
  <si>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</si>
  <si>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</si>
  <si>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</si>
  <si>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</si>
  <si>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</si>
  <si>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</si>
  <si>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</si>
  <si>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</si>
  <si>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</si>
  <si>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</si>
  <si>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</si>
  <si>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</si>
  <si>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</si>
  <si>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</si>
  <si>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</si>
  <si>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</si>
  <si>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</si>
  <si>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</si>
  <si>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</si>
  <si>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</si>
  <si>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</si>
  <si>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</si>
  <si>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</si>
  <si>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</si>
  <si>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</si>
  <si>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</si>
  <si>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</si>
  <si>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</si>
  <si>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</si>
  <si>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</si>
  <si>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</si>
  <si>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</si>
  <si>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</si>
  <si>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</si>
  <si>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</si>
  <si>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</si>
  <si>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</si>
  <si>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</si>
  <si>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</si>
  <si>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</si>
  <si>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</si>
  <si>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</si>
  <si>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</si>
  <si>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</si>
  <si>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</si>
  <si>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</si>
  <si>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</si>
  <si>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</si>
  <si>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</si>
  <si>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</si>
  <si>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</si>
  <si>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</si>
  <si>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</si>
  <si>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</si>
  <si>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</si>
  <si>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</si>
  <si>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</si>
  <si>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</si>
  <si>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</si>
  <si>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</si>
  <si>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</si>
  <si>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</si>
  <si>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</si>
  <si>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</si>
  <si>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</si>
  <si>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</si>
  <si>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</si>
  <si>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</si>
  <si>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</si>
  <si>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</si>
  <si>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</si>
  <si>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</si>
  <si>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</si>
  <si>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</si>
  <si>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</si>
  <si>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</si>
  <si>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</si>
  <si>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</si>
  <si>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</si>
  <si>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</si>
  <si>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</si>
  <si>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</si>
  <si>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</si>
  <si>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</si>
  <si>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</si>
  <si>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</si>
  <si>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</si>
  <si>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</si>
  <si>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</si>
  <si>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</si>
  <si>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</si>
  <si>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</si>
  <si>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</si>
  <si>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</si>
  <si>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</si>
  <si>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</si>
  <si>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</si>
  <si>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</si>
  <si>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</si>
  <si>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</si>
  <si>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</si>
  <si>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</si>
  <si>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</si>
  <si>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</si>
  <si>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</si>
  <si>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</si>
  <si>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</si>
  <si>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</si>
  <si>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</si>
  <si>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</si>
  <si>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</si>
  <si>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</si>
  <si>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</si>
  <si>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</si>
  <si>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</si>
  <si>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</si>
  <si>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</si>
  <si>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</si>
  <si>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</si>
  <si>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</si>
  <si>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</si>
  <si>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</si>
  <si>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</si>
  <si>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</si>
  <si>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</si>
  <si>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</si>
  <si>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</si>
  <si>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</si>
  <si>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</si>
  <si>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</si>
  <si>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</si>
  <si>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</si>
  <si>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</si>
  <si>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</si>
  <si>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</si>
  <si>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</si>
  <si>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</si>
  <si>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</si>
  <si>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</si>
  <si>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</si>
  <si>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</si>
  <si>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</si>
  <si>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</si>
  <si>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</si>
  <si>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</si>
  <si>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</si>
  <si>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</si>
  <si>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</si>
  <si>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</si>
  <si>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</si>
  <si>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</si>
  <si>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</si>
  <si>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</si>
  <si>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</si>
  <si>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</si>
  <si>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</si>
  <si>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</si>
  <si>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</si>
  <si>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</si>
  <si>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</si>
  <si>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</si>
  <si>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</si>
  <si>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</si>
  <si>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</si>
  <si>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</si>
  <si>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</si>
  <si>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</si>
  <si>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</si>
  <si>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</si>
  <si>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</si>
  <si>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</si>
  <si>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</si>
  <si>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</si>
  <si>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</si>
  <si>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</si>
  <si>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</si>
  <si>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</si>
  <si>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</si>
  <si>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</si>
  <si>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</si>
  <si>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</si>
  <si>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</si>
  <si>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</si>
  <si>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</si>
  <si>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</si>
  <si>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</si>
  <si>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</si>
  <si>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</si>
  <si>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</si>
  <si>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</si>
  <si>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</si>
  <si>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</si>
  <si>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</si>
  <si>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</si>
  <si>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</si>
  <si>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</si>
  <si>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</si>
  <si>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</si>
  <si>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</si>
  <si>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</si>
  <si>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</si>
  <si>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</si>
  <si>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</si>
  <si>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</si>
  <si>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</si>
  <si>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</si>
  <si>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</si>
  <si>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</si>
  <si>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</si>
  <si>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</si>
  <si>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</si>
  <si>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</si>
  <si>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</si>
  <si>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</si>
  <si>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</si>
  <si>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</si>
  <si>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</si>
  <si>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</si>
  <si>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</si>
  <si>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</si>
  <si>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</si>
  <si>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</si>
  <si>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</si>
  <si>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</si>
  <si>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</si>
  <si>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</si>
  <si>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</si>
  <si>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</si>
  <si>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</si>
  <si>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</si>
  <si>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</si>
  <si>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</si>
  <si>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</si>
  <si>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</si>
  <si>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</si>
  <si>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</si>
  <si>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</si>
  <si>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</si>
  <si>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</si>
  <si>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</si>
  <si>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</si>
  <si>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</si>
  <si>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</si>
  <si>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</si>
  <si>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</si>
  <si>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</si>
  <si>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</si>
  <si>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</si>
  <si>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</si>
  <si>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</si>
  <si>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</si>
  <si>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</si>
  <si>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</si>
  <si>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</si>
  <si>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</si>
  <si>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</si>
  <si>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</si>
  <si>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</si>
  <si>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</si>
  <si>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</si>
  <si>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</si>
  <si>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</si>
  <si>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</si>
  <si>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</si>
  <si>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</si>
  <si>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</si>
  <si>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</si>
  <si>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</si>
  <si>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</si>
  <si>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</si>
  <si>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</si>
  <si>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</si>
  <si>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</si>
  <si>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</si>
  <si>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</si>
  <si>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</si>
  <si>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</si>
  <si>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</si>
  <si>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</si>
  <si>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</si>
  <si>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</si>
  <si>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</si>
  <si>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</si>
  <si>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</si>
  <si>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</si>
  <si>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</si>
  <si>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</si>
  <si>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</si>
  <si>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</si>
  <si>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</si>
  <si>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</si>
  <si>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</si>
  <si>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</si>
  <si>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</si>
  <si>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</si>
  <si>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</si>
  <si>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</si>
  <si>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</si>
  <si>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</si>
  <si>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</si>
  <si>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</si>
  <si>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</si>
  <si>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</si>
  <si>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</si>
  <si>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</si>
  <si>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</si>
  <si>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</si>
  <si>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</si>
  <si>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</si>
  <si>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</si>
  <si>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</si>
  <si>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</si>
  <si>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</si>
  <si>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</si>
  <si>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</si>
  <si>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</si>
  <si>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</si>
  <si>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</si>
  <si>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</si>
  <si>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</si>
  <si>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</si>
  <si>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</si>
  <si>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</si>
  <si>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</si>
  <si>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</si>
  <si>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</si>
  <si>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</si>
  <si>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</si>
  <si>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</si>
  <si>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</si>
  <si>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</si>
  <si>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</si>
  <si>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</si>
  <si>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</si>
  <si>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</si>
  <si>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</si>
  <si>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</si>
  <si>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</si>
  <si>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</si>
  <si>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</si>
  <si>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</si>
  <si>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</si>
  <si>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</si>
  <si>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</si>
  <si>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</si>
  <si>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</si>
  <si>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</si>
  <si>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</si>
  <si>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</si>
  <si>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</si>
  <si>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</si>
  <si>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</si>
  <si>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</si>
  <si>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</si>
  <si>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</si>
  <si>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</si>
  <si>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</si>
  <si>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</si>
  <si>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</si>
  <si>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</si>
  <si>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</si>
  <si>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</si>
  <si>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</si>
  <si>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</si>
  <si>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</si>
  <si>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</si>
  <si>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</si>
  <si>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</si>
  <si>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</si>
  <si>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</si>
  <si>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</si>
  <si>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</si>
  <si>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</si>
  <si>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</si>
  <si>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</si>
  <si>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</si>
  <si>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</si>
  <si>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</si>
  <si>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</si>
  <si>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</si>
  <si>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</si>
  <si>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</si>
  <si>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</si>
  <si>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</si>
  <si>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</si>
  <si>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</si>
  <si>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</si>
  <si>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</si>
  <si>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</si>
  <si>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</si>
  <si>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</si>
  <si>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</si>
  <si>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</si>
  <si>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</si>
  <si>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</si>
  <si>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</si>
  <si>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</si>
  <si>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</si>
  <si>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</si>
  <si>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</si>
  <si>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</si>
  <si>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</si>
  <si>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</si>
  <si>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</si>
  <si>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</si>
  <si>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</si>
  <si>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</si>
  <si>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</si>
  <si>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</si>
  <si>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</si>
  <si>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</si>
  <si>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</si>
  <si>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</si>
  <si>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</si>
  <si>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</si>
  <si>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</si>
  <si>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</si>
  <si>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</si>
  <si>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</si>
  <si>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</si>
  <si>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</si>
  <si>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</si>
  <si>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</si>
  <si>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</si>
  <si>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</si>
  <si>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</si>
  <si>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</si>
  <si>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</si>
  <si>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</si>
  <si>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</si>
  <si>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</si>
  <si>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</si>
  <si>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</si>
  <si>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</si>
  <si>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</si>
  <si>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</si>
  <si>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</si>
  <si>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</si>
  <si>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</si>
  <si>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</si>
  <si>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</si>
  <si>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</si>
  <si>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</si>
  <si>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</si>
  <si>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</si>
  <si>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</si>
  <si>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</si>
  <si>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</si>
  <si>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</si>
  <si>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</si>
  <si>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</si>
  <si>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</si>
  <si>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</si>
  <si>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</si>
  <si>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</si>
  <si>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</si>
  <si>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</si>
  <si>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</si>
  <si>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</si>
  <si>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</si>
  <si>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</si>
  <si>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</si>
  <si>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</si>
  <si>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</si>
  <si>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</si>
  <si>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</si>
  <si>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</si>
  <si>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</si>
  <si>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</si>
  <si>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</si>
  <si>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</si>
  <si>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</si>
  <si>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</si>
  <si>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</si>
  <si>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</si>
  <si>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</si>
  <si>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</si>
  <si>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</si>
  <si>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</si>
  <si>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</si>
  <si>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</si>
  <si>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</si>
  <si>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</si>
  <si>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</si>
  <si>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</si>
  <si>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</si>
  <si>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</si>
  <si>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</si>
  <si>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</si>
  <si>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</si>
  <si>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</si>
  <si>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</si>
  <si>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</si>
  <si>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</si>
  <si>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</si>
  <si>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</si>
  <si>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</si>
  <si>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</si>
  <si>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</si>
  <si>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</si>
  <si>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</si>
  <si>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</si>
  <si>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</si>
  <si>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</si>
  <si>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</si>
  <si>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</si>
  <si>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</si>
  <si>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</si>
  <si>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</si>
  <si>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</si>
  <si>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</si>
  <si>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</si>
  <si>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</si>
  <si>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</si>
  <si>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</si>
  <si>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</si>
  <si>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</si>
  <si>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</si>
  <si>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</si>
  <si>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</si>
  <si>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</si>
  <si>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</si>
  <si>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</si>
  <si>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</si>
  <si>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</si>
  <si>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</si>
  <si>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</si>
  <si>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</si>
  <si>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</si>
  <si>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</si>
  <si>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</si>
  <si>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</si>
  <si>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</si>
  <si>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</si>
  <si>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</si>
  <si>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</si>
  <si>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</si>
  <si>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</si>
  <si>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</si>
  <si>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</si>
  <si>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</si>
  <si>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</si>
  <si>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</si>
  <si>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</si>
  <si>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</si>
  <si>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</si>
  <si>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</si>
  <si>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</si>
  <si>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</si>
  <si>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</si>
  <si>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</si>
  <si>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</si>
  <si>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</si>
  <si>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</si>
  <si>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</si>
  <si>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</si>
  <si>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</si>
  <si>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</si>
  <si>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</si>
  <si>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</si>
  <si>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</si>
  <si>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</si>
  <si>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</si>
  <si>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</si>
  <si>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</si>
  <si>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</si>
  <si>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</si>
  <si>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</si>
  <si>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</si>
  <si>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</si>
  <si>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</si>
  <si>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</si>
  <si>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</si>
  <si>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</si>
  <si>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</si>
  <si>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</si>
  <si>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</si>
  <si>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</si>
  <si>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</si>
  <si>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</si>
  <si>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</si>
  <si>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</si>
  <si>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</si>
  <si>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</si>
  <si>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</si>
  <si>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</si>
  <si>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</si>
  <si>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</si>
  <si>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</si>
  <si>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</si>
  <si>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</si>
  <si>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</si>
  <si>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</si>
  <si>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</si>
  <si>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</si>
  <si>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</si>
  <si>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</si>
  <si>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</si>
  <si>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</si>
  <si>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</si>
  <si>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</si>
  <si>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</si>
  <si>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</si>
  <si>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</si>
  <si>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</si>
  <si>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</si>
  <si>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</si>
  <si>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</si>
  <si>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</si>
  <si>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</si>
  <si>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</si>
  <si>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</si>
  <si>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</si>
  <si>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</si>
  <si>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</si>
  <si>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</si>
  <si>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</si>
  <si>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</si>
  <si>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</si>
  <si>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</si>
  <si>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</si>
  <si>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</si>
  <si>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</si>
  <si>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</si>
  <si>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</si>
  <si>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</si>
  <si>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</si>
  <si>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</si>
  <si>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</si>
  <si>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</si>
  <si>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</si>
  <si>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</si>
  <si>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</si>
  <si>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</si>
  <si>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</si>
  <si>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</si>
  <si>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</si>
  <si>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</si>
  <si>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</si>
  <si>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</si>
  <si>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</si>
  <si>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</si>
  <si>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</si>
  <si>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</si>
  <si>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</si>
  <si>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</si>
  <si>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</si>
  <si>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</si>
  <si>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</si>
  <si>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</si>
  <si>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</si>
  <si>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</si>
  <si>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</si>
  <si>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</si>
  <si>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</si>
  <si>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</si>
  <si>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</si>
  <si>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</si>
  <si>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</si>
  <si>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</si>
  <si>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</si>
  <si>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</si>
  <si>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</si>
  <si>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</si>
  <si>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</si>
  <si>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</si>
  <si>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</si>
  <si>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</si>
  <si>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</si>
  <si>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</si>
  <si>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</si>
  <si>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</si>
  <si>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</si>
  <si>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</si>
  <si>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</si>
  <si>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</si>
  <si>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</si>
  <si>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</si>
  <si>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</si>
  <si>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</si>
  <si>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</si>
  <si>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</si>
  <si>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</si>
  <si>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</si>
  <si>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</si>
  <si>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</si>
  <si>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</si>
  <si>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</si>
  <si>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</si>
  <si>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</si>
  <si>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</si>
  <si>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</si>
  <si>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</si>
  <si>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</si>
  <si>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</si>
  <si>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</si>
  <si>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</si>
  <si>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</si>
  <si>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</si>
  <si>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</si>
  <si>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</si>
  <si>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</si>
  <si>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</si>
  <si>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</si>
  <si>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</si>
  <si>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</si>
  <si>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</si>
  <si>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</si>
  <si>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</si>
  <si>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</si>
  <si>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</si>
  <si>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</si>
  <si>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</si>
  <si>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</si>
  <si>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</si>
  <si>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</si>
  <si>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</si>
  <si>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</si>
  <si>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</si>
  <si>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</si>
  <si>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</si>
  <si>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</si>
  <si>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</si>
  <si>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</si>
  <si>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</si>
  <si>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</si>
  <si>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</si>
  <si>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</si>
  <si>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</si>
  <si>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</si>
  <si>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</si>
  <si>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</si>
  <si>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</si>
  <si>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</si>
  <si>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</si>
  <si>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</si>
  <si>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</si>
  <si>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</si>
  <si>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</si>
  <si>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</si>
  <si>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</si>
  <si>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</si>
  <si>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</si>
  <si>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</si>
  <si>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</si>
  <si>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</si>
  <si>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</si>
  <si>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</si>
  <si>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</si>
  <si>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</si>
  <si>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</si>
  <si>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</si>
  <si>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</si>
  <si>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</si>
  <si>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</si>
  <si>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</si>
  <si>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</si>
  <si>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</si>
  <si>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</si>
  <si>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</si>
  <si>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</si>
  <si>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</si>
  <si>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</si>
  <si>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</si>
  <si>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</si>
  <si>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</si>
  <si>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</si>
  <si>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</si>
  <si>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</si>
  <si>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</si>
  <si>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</si>
  <si>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</si>
  <si>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</si>
  <si>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</si>
  <si>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</si>
  <si>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</si>
  <si>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</si>
  <si>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</si>
  <si>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</si>
  <si>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</si>
  <si>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</si>
  <si>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</si>
  <si>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</si>
  <si>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</si>
  <si>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</si>
  <si>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</si>
  <si>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</si>
  <si>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</si>
  <si>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</si>
  <si>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</si>
  <si>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</si>
  <si>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</si>
  <si>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</si>
  <si>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</si>
  <si>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</si>
  <si>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</si>
  <si>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</si>
  <si>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</si>
  <si>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</si>
  <si>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</si>
  <si>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</si>
  <si>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</si>
  <si>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</si>
  <si>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</si>
  <si>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</si>
  <si>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</si>
  <si>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</si>
  <si>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</si>
  <si>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</si>
  <si>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</si>
  <si>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</si>
  <si>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</si>
  <si>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</si>
  <si>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</si>
  <si>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</si>
  <si>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</si>
  <si>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</si>
  <si>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</si>
  <si>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</si>
  <si>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</si>
  <si>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</si>
  <si>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</si>
  <si>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</si>
  <si>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</si>
  <si>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</si>
  <si>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</si>
  <si>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</si>
  <si>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</si>
  <si>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</si>
  <si>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</si>
  <si>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</si>
  <si>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</si>
  <si>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</si>
  <si>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</si>
  <si>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</si>
  <si>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</si>
  <si>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</si>
  <si>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</si>
  <si>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</si>
  <si>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</si>
  <si>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</si>
  <si>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</si>
  <si>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</si>
  <si>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</si>
  <si>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</si>
  <si>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</si>
  <si>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</si>
  <si>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</si>
  <si>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</si>
  <si>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</si>
  <si>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</si>
  <si>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</si>
  <si>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</si>
  <si>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</si>
  <si>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</si>
  <si>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</si>
  <si>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</si>
  <si>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</si>
  <si>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</si>
  <si>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</si>
  <si>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</si>
  <si>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</si>
  <si>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</si>
  <si>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</si>
  <si>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</si>
  <si>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</si>
  <si>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</si>
  <si>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</si>
  <si>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</si>
  <si>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</si>
  <si>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</si>
  <si>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</si>
  <si>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</si>
  <si>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</si>
  <si>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</si>
  <si>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</si>
  <si>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</si>
  <si>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</si>
  <si>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</si>
  <si>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</si>
  <si>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</si>
  <si>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</si>
  <si>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</si>
  <si>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</si>
  <si>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</si>
  <si>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</si>
  <si>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</si>
  <si>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</si>
  <si>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</si>
  <si>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</si>
  <si>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</si>
  <si>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</si>
  <si>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</si>
  <si>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</si>
  <si>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</si>
  <si>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</si>
  <si>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</si>
  <si>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</si>
  <si>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</si>
  <si>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</si>
  <si>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</si>
  <si>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</si>
  <si>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</si>
  <si>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</si>
  <si>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</si>
  <si>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</si>
  <si>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</si>
  <si>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</si>
  <si>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</si>
  <si>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</si>
  <si>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</si>
  <si>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</si>
  <si>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</si>
  <si>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</si>
  <si>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</si>
  <si>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</si>
  <si>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</si>
  <si>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</si>
  <si>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</si>
  <si>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</si>
  <si>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</si>
  <si>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</si>
  <si>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</si>
  <si>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</si>
  <si>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</si>
  <si>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</si>
  <si>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</si>
  <si>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</si>
  <si>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</si>
  <si>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</si>
  <si>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</si>
  <si>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</si>
  <si>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</si>
  <si>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</si>
  <si>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</si>
  <si>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</si>
  <si>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</si>
  <si>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</si>
  <si>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</si>
  <si>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</si>
  <si>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</si>
  <si>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</si>
  <si>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</si>
  <si>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</si>
  <si>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</si>
  <si>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</si>
  <si>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</si>
  <si>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</si>
  <si>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</si>
  <si>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</si>
  <si>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</si>
  <si>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</si>
  <si>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</si>
  <si>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</si>
  <si>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</si>
  <si>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</si>
  <si>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</si>
  <si>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</si>
  <si>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</si>
  <si>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</si>
  <si>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</si>
  <si>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</si>
  <si>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</si>
  <si>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</si>
  <si>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</si>
  <si>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</si>
  <si>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</si>
  <si>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</si>
  <si>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</si>
  <si>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</si>
  <si>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</si>
  <si>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</si>
  <si>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</si>
  <si>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</si>
  <si>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</si>
  <si>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</si>
  <si>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</si>
  <si>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</si>
  <si>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</si>
  <si>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</si>
  <si>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</si>
  <si>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</si>
  <si>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</si>
  <si>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</si>
  <si>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</si>
  <si>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</si>
  <si>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</si>
  <si>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</si>
  <si>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</si>
  <si>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</si>
  <si>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</si>
  <si>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</si>
  <si>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</si>
  <si>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</si>
  <si>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</si>
  <si>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</si>
  <si>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</si>
  <si>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</si>
  <si>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</si>
  <si>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</si>
  <si>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</si>
  <si>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</si>
  <si>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</si>
  <si>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</si>
  <si>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</si>
  <si>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</si>
  <si>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</si>
  <si>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</si>
  <si>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</si>
  <si>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</si>
  <si>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</si>
  <si>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</si>
  <si>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</si>
  <si>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</si>
  <si>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</si>
  <si>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</si>
  <si>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</si>
  <si>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</si>
  <si>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</si>
  <si>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</si>
  <si>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</si>
  <si>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</si>
  <si>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</si>
  <si>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</si>
  <si>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</si>
  <si>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</si>
  <si>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</si>
  <si>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</si>
  <si>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</si>
  <si>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</si>
  <si>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</si>
  <si>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</si>
  <si>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</si>
  <si>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</si>
  <si>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</si>
  <si>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</si>
  <si>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</si>
  <si>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</si>
  <si>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</si>
  <si>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</si>
  <si>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</si>
  <si>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</si>
  <si>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</si>
  <si>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</si>
  <si>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</si>
  <si>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</si>
  <si>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</si>
  <si>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</si>
  <si>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</si>
  <si>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</si>
  <si>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</si>
  <si>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</si>
  <si>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</si>
  <si>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</si>
  <si>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</si>
  <si>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</si>
  <si>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</si>
  <si>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</si>
  <si>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</si>
  <si>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</si>
  <si>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</si>
  <si>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</si>
  <si>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</si>
  <si>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</si>
  <si>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</si>
  <si>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</si>
  <si>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</si>
  <si>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</si>
  <si>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</si>
  <si>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</si>
  <si>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</si>
  <si>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</si>
  <si>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</si>
  <si>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</si>
  <si>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</si>
  <si>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</si>
  <si>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</si>
  <si>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</si>
  <si>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</si>
  <si>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</si>
  <si>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</si>
  <si>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</si>
  <si>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</si>
  <si>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</si>
  <si>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</si>
  <si>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</si>
  <si>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</si>
  <si>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</si>
  <si>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</si>
  <si>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</si>
  <si>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</si>
  <si>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</si>
  <si>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</si>
  <si>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</si>
  <si>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</si>
  <si>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</si>
  <si>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</si>
  <si>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</si>
  <si>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</si>
  <si>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</si>
  <si>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</si>
  <si>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</si>
  <si>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</si>
  <si>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</si>
  <si>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</si>
  <si>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</si>
  <si>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</si>
  <si>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</si>
  <si>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</si>
  <si>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</si>
  <si>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</si>
  <si>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</si>
  <si>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</si>
  <si>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</si>
  <si>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</si>
  <si>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</si>
  <si>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</si>
  <si>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</si>
  <si>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</si>
  <si>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</si>
  <si>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</si>
  <si>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</si>
  <si>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</si>
  <si>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</si>
  <si>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</si>
  <si>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</si>
  <si>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</si>
  <si>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</si>
  <si>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</si>
  <si>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</si>
  <si>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</si>
  <si>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</si>
  <si>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</si>
  <si>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</si>
  <si>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</si>
  <si>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</si>
  <si>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</si>
  <si>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</si>
  <si>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</si>
  <si>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</si>
  <si>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</si>
  <si>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</si>
  <si>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</si>
  <si>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</si>
  <si>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</si>
  <si>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</si>
  <si>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</si>
  <si>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</si>
  <si>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</si>
  <si>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</si>
  <si>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</si>
  <si>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</si>
  <si>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</si>
  <si>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</si>
  <si>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</si>
  <si>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</si>
  <si>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</si>
  <si>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</si>
  <si>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</si>
  <si>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</si>
  <si>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</si>
  <si>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</si>
  <si>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</si>
  <si>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</si>
  <si>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</si>
  <si>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</si>
  <si>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</si>
  <si>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</si>
  <si>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</si>
  <si>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</si>
  <si>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</si>
  <si>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</si>
  <si>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</si>
  <si>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</si>
  <si>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</si>
  <si>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</si>
  <si>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</si>
  <si>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</si>
  <si>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</si>
  <si>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</si>
  <si>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</si>
  <si>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</si>
  <si>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</si>
  <si>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</si>
  <si>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</si>
  <si>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</si>
  <si>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</si>
  <si>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</si>
  <si>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</si>
  <si>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</si>
  <si>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</si>
  <si>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</si>
  <si>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</si>
  <si>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</si>
  <si>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</si>
  <si>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</si>
  <si>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</si>
  <si>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</si>
  <si>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</si>
  <si>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</si>
  <si>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</si>
  <si>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</si>
  <si>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</si>
  <si>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</si>
  <si>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</si>
  <si>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</si>
  <si>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</si>
  <si>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</si>
  <si>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</si>
  <si>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</si>
  <si>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</si>
  <si>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</si>
  <si>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</si>
  <si>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</si>
  <si>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</si>
  <si>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</si>
  <si>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</si>
  <si>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</si>
  <si>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</si>
  <si>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</si>
  <si>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</si>
  <si>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</si>
  <si>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</si>
  <si>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</si>
  <si>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</si>
  <si>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</si>
  <si>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</si>
  <si>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</si>
  <si>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</si>
  <si>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</si>
  <si>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</si>
  <si>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</si>
  <si>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</si>
  <si>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</si>
  <si>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</si>
  <si>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</si>
  <si>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</si>
  <si>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</si>
  <si>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</si>
  <si>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</si>
  <si>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</si>
  <si>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</si>
  <si>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</si>
  <si>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</si>
  <si>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</si>
  <si>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</si>
  <si>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</si>
  <si>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</si>
  <si>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</si>
  <si>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</si>
  <si>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</si>
  <si>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</si>
  <si>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</si>
  <si>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</si>
  <si>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</si>
  <si>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</si>
  <si>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</si>
  <si>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</si>
  <si>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</si>
  <si>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</si>
  <si>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</si>
  <si>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</si>
  <si>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</si>
  <si>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</si>
  <si>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</si>
  <si>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</si>
  <si>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</si>
  <si>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</si>
  <si>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</si>
  <si>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</si>
  <si>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</si>
  <si>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</si>
  <si>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</si>
  <si>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</si>
  <si>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</si>
  <si>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</si>
  <si>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</si>
  <si>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</si>
  <si>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</si>
  <si>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</si>
  <si>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</si>
  <si>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</si>
  <si>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</si>
  <si>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</si>
  <si>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</si>
  <si>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</si>
  <si>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</si>
  <si>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</si>
  <si>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</si>
  <si>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</si>
  <si>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</si>
  <si>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</si>
  <si>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</si>
  <si>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</si>
  <si>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</si>
  <si>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</si>
  <si>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</si>
  <si>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</si>
  <si>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</si>
  <si>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</si>
  <si>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</si>
  <si>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</si>
  <si>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</si>
  <si>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</si>
  <si>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</si>
  <si>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</si>
  <si>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</si>
  <si>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</si>
  <si>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</si>
  <si>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</si>
  <si>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</si>
  <si>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</si>
  <si>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</si>
  <si>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</si>
  <si>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</si>
  <si>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</si>
  <si>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</si>
  <si>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</si>
  <si>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</si>
  <si>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</si>
  <si>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</si>
  <si>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</si>
  <si>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</si>
  <si>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</si>
  <si>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</si>
  <si>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</si>
  <si>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</si>
  <si>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</si>
  <si>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</si>
  <si>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</si>
  <si>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</si>
  <si>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</si>
  <si>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</si>
  <si>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</si>
  <si>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</si>
  <si>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</si>
  <si>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</si>
  <si>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</si>
  <si>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</si>
  <si>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</si>
  <si>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</si>
  <si>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</si>
  <si>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</si>
  <si>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</si>
  <si>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</si>
  <si>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</si>
  <si>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</si>
  <si>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</si>
  <si>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</si>
  <si>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</si>
  <si>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</si>
  <si>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</si>
  <si>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</si>
  <si>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</si>
  <si>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</si>
  <si>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</si>
  <si>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</si>
  <si>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</si>
  <si>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</si>
  <si>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</si>
  <si>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</si>
  <si>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</si>
  <si>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</si>
  <si>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</si>
  <si>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</si>
  <si>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</si>
  <si>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</si>
  <si>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</si>
  <si>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</si>
  <si>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</si>
  <si>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</si>
  <si>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</si>
  <si>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</si>
  <si>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</si>
  <si>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</si>
  <si>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</si>
  <si>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</si>
  <si>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</si>
  <si>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</si>
  <si>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</si>
  <si>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</si>
  <si>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</si>
  <si>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</si>
  <si>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</si>
  <si>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</si>
  <si>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</si>
  <si>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</si>
  <si>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</si>
  <si>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</si>
  <si>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</si>
  <si>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</si>
  <si>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</si>
  <si>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</si>
  <si>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</si>
  <si>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</si>
  <si>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</si>
  <si>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</si>
  <si>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</si>
  <si>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</si>
  <si>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</si>
  <si>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</si>
  <si>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</si>
  <si>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</si>
  <si>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</si>
  <si>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</si>
  <si>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</si>
  <si>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</si>
  <si>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</si>
  <si>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</si>
  <si>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</si>
  <si>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</si>
  <si>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</si>
  <si>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</si>
  <si>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</si>
  <si>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</si>
  <si>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</si>
  <si>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</si>
  <si>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</si>
  <si>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</si>
  <si>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</si>
  <si>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</si>
  <si>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</si>
  <si>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</si>
  <si>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</si>
  <si>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</si>
  <si>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</si>
  <si>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</si>
  <si>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</si>
  <si>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</si>
  <si>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</si>
  <si>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</si>
  <si>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</si>
  <si>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</si>
  <si>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</si>
  <si>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</si>
  <si>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</si>
  <si>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</si>
  <si>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</si>
  <si>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</si>
  <si>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</si>
  <si>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</si>
  <si>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</si>
  <si>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</si>
  <si>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</si>
  <si>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</si>
  <si>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</si>
  <si>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</si>
  <si>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</si>
  <si>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</si>
  <si>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</si>
  <si>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</si>
  <si>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</si>
  <si>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</si>
  <si>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</si>
  <si>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</si>
  <si>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</si>
  <si>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</si>
  <si>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</si>
  <si>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</si>
  <si>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</si>
  <si>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</si>
  <si>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</si>
  <si>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</si>
  <si>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</si>
  <si>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</si>
  <si>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</si>
  <si>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</si>
  <si>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</si>
  <si>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</si>
  <si>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</si>
  <si>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</si>
  <si>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</si>
  <si>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</si>
  <si>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</si>
  <si>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</si>
  <si>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</si>
  <si>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</si>
  <si>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</si>
  <si>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</si>
  <si>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</si>
  <si>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</si>
  <si>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</si>
  <si>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</si>
  <si>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</si>
  <si>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</si>
  <si>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</si>
  <si>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</si>
  <si>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</si>
  <si>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</si>
  <si>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</si>
  <si>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</si>
  <si>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</si>
  <si>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</si>
  <si>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</si>
  <si>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</si>
  <si>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</si>
  <si>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</si>
  <si>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</si>
  <si>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</si>
  <si>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</si>
  <si>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</si>
  <si>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</si>
  <si>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</si>
  <si>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</si>
  <si>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</si>
  <si>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</si>
  <si>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</si>
  <si>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</si>
  <si>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</si>
  <si>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</si>
  <si>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</si>
  <si>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</si>
  <si>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</si>
  <si>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</si>
  <si>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</si>
  <si>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</si>
  <si>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</si>
  <si>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</si>
  <si>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</si>
  <si>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</si>
  <si>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</si>
  <si>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</si>
  <si>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</si>
  <si>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</si>
  <si>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</si>
  <si>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</si>
  <si>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</si>
  <si>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</si>
  <si>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</si>
  <si>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</si>
  <si>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</si>
  <si>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</si>
  <si>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</si>
  <si>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</si>
  <si>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</si>
  <si>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</si>
  <si>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</si>
  <si>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</si>
  <si>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</si>
  <si>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</si>
  <si>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</si>
  <si>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</si>
  <si>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</si>
  <si>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</si>
  <si>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</si>
  <si>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</si>
  <si>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</si>
  <si>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</si>
  <si>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</si>
  <si>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</si>
  <si>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</si>
  <si>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</si>
  <si>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</si>
  <si>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</si>
  <si>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</si>
  <si>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</si>
  <si>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</si>
  <si>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</si>
  <si>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</si>
  <si>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</si>
  <si>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</si>
  <si>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</si>
  <si>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</si>
  <si>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</si>
  <si>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</si>
  <si>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</si>
  <si>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</si>
  <si>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</si>
  <si>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</si>
  <si>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</si>
  <si>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</si>
  <si>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</si>
  <si>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</si>
  <si>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</si>
  <si>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</si>
  <si>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</si>
  <si>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</si>
  <si>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</si>
  <si>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</si>
  <si>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</si>
  <si>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</si>
  <si>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</si>
  <si>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</si>
  <si>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</si>
  <si>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</si>
  <si>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</si>
  <si>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</si>
  <si>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</si>
  <si>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</si>
  <si>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</si>
  <si>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</si>
  <si>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</si>
  <si>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</si>
  <si>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</si>
  <si>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</si>
  <si>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</si>
  <si>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</si>
  <si>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</si>
  <si>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</si>
  <si>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</si>
  <si>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</si>
  <si>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</si>
  <si>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</si>
  <si>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</si>
  <si>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</si>
  <si>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</si>
  <si>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</si>
  <si>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</si>
  <si>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</si>
  <si>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</si>
  <si>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</si>
  <si>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</si>
  <si>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</si>
  <si>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</si>
  <si>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</si>
  <si>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</si>
  <si>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</si>
  <si>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</si>
  <si>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</si>
  <si>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</si>
  <si>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</si>
  <si>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</si>
  <si>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</si>
  <si>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</si>
  <si>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</si>
  <si>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</si>
  <si>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</si>
  <si>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</si>
  <si>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</si>
  <si>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</si>
  <si>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</si>
  <si>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</si>
  <si>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</si>
  <si>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</si>
  <si>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</si>
  <si>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</si>
  <si>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</si>
  <si>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</si>
  <si>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</si>
  <si>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</si>
  <si>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</si>
  <si>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</si>
  <si>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</si>
  <si>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</si>
  <si>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</si>
  <si>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</si>
  <si>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</si>
  <si>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</si>
  <si>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</si>
  <si>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</si>
  <si>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</si>
  <si>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</si>
  <si>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</si>
  <si>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</si>
  <si>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</si>
  <si>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</si>
  <si>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</si>
  <si>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</si>
  <si>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</si>
  <si>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</si>
  <si>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</si>
  <si>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</si>
  <si>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</si>
  <si>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</si>
  <si>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</si>
  <si>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</si>
  <si>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</si>
  <si>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</si>
  <si>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</si>
  <si>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</si>
  <si>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</si>
  <si>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</si>
  <si>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</si>
  <si>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</si>
  <si>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</si>
  <si>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</si>
  <si>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</si>
  <si>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</si>
  <si>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</si>
  <si>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</si>
  <si>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</si>
  <si>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</si>
  <si>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</si>
  <si>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</si>
  <si>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</si>
  <si>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</si>
  <si>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</si>
  <si>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</si>
  <si>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</si>
  <si>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</si>
  <si>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</si>
  <si>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</si>
  <si>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</si>
  <si>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</si>
  <si>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</si>
  <si>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</si>
  <si>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</si>
  <si>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</si>
  <si>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</si>
  <si>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</si>
  <si>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</si>
  <si>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</si>
  <si>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</si>
  <si>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</si>
  <si>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</si>
  <si>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</si>
  <si>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</si>
  <si>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</si>
  <si>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</si>
  <si>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</si>
  <si>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</si>
  <si>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</si>
  <si>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</si>
  <si>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</si>
  <si>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</si>
  <si>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</si>
  <si>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</si>
  <si>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</si>
  <si>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</si>
  <si>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</si>
  <si>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</si>
  <si>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</si>
  <si>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</si>
  <si>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</si>
  <si>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</si>
  <si>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</si>
  <si>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</si>
  <si>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</si>
  <si>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</si>
  <si>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</si>
  <si>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</si>
  <si>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</si>
  <si>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</si>
  <si>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</si>
  <si>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</si>
  <si>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</si>
  <si>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</si>
  <si>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</si>
  <si>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</si>
  <si>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</si>
  <si>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</si>
  <si>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</si>
  <si>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</si>
  <si>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</si>
  <si>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</si>
  <si>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</si>
  <si>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</si>
  <si>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</si>
  <si>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</si>
  <si>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</si>
  <si>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</si>
  <si>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</si>
  <si>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</si>
  <si>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</si>
  <si>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</si>
  <si>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</si>
  <si>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</si>
  <si>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</si>
  <si>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</si>
  <si>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</si>
  <si>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</si>
  <si>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</si>
  <si>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</si>
  <si>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</si>
  <si>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</si>
  <si>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</si>
  <si>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</si>
  <si>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</si>
  <si>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</si>
  <si>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</si>
  <si>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</si>
  <si>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</si>
  <si>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</si>
  <si>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</si>
  <si>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</si>
  <si>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</si>
  <si>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</si>
  <si>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</si>
  <si>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</si>
  <si>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</si>
  <si>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</si>
  <si>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</si>
  <si>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</si>
  <si>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</si>
  <si>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</si>
  <si>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</si>
  <si>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</si>
  <si>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</si>
  <si>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</si>
  <si>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</si>
  <si>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</si>
  <si>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</si>
  <si>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</si>
  <si>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</si>
  <si>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</si>
  <si>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</si>
  <si>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</si>
  <si>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</si>
  <si>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</si>
  <si>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</si>
  <si>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</si>
  <si>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</si>
  <si>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</si>
  <si>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</si>
  <si>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</si>
  <si>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</si>
  <si>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</si>
  <si>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</si>
  <si>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</si>
  <si>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</si>
  <si>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</si>
  <si>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</si>
  <si>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</si>
  <si>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</si>
  <si>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</si>
  <si>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</si>
  <si>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</si>
  <si>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</si>
  <si>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</si>
  <si>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</si>
  <si>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</si>
  <si>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</si>
  <si>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</si>
  <si>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</si>
  <si>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</si>
  <si>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</si>
  <si>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</si>
  <si>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</si>
  <si>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</si>
  <si>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</si>
  <si>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</si>
  <si>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</si>
  <si>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</si>
  <si>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</si>
  <si>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</si>
  <si>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</si>
  <si>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</si>
  <si>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</si>
  <si>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</si>
  <si>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</si>
  <si>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</si>
  <si>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</si>
  <si>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</si>
  <si>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</si>
  <si>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</si>
  <si>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</si>
  <si>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</si>
  <si>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</si>
  <si>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</si>
  <si>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</si>
  <si>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</si>
  <si>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</si>
  <si>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</si>
  <si>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</si>
  <si>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</si>
  <si>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</si>
  <si>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</si>
  <si>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</si>
  <si>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</si>
  <si>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</si>
  <si>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</si>
  <si>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</si>
  <si>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</si>
  <si>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</si>
  <si>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</si>
  <si>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</si>
  <si>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</si>
  <si>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</si>
  <si>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</si>
  <si>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</si>
  <si>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</si>
  <si>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</si>
  <si>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</si>
  <si>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</si>
  <si>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</si>
  <si>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</si>
  <si>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</si>
  <si>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</si>
  <si>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</si>
  <si>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</si>
  <si>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</si>
  <si>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</si>
  <si>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</si>
  <si>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</si>
  <si>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</si>
  <si>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</si>
  <si>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</si>
  <si>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</si>
  <si>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</si>
  <si>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</si>
  <si>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</si>
  <si>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</si>
  <si>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</si>
  <si>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</si>
  <si>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</si>
  <si>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</si>
  <si>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</si>
  <si>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</si>
  <si>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</si>
  <si>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</si>
  <si>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</si>
  <si>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</si>
  <si>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</si>
  <si>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</si>
  <si>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</si>
  <si>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</si>
  <si>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</si>
  <si>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</si>
  <si>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</si>
  <si>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</si>
  <si>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</si>
  <si>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</si>
  <si>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</si>
  <si>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</si>
  <si>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</si>
  <si>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</si>
  <si>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</si>
  <si>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</si>
  <si>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</si>
  <si>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</si>
  <si>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</si>
  <si>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</si>
  <si>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</si>
  <si>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</si>
  <si>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</si>
  <si>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</si>
  <si>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</si>
  <si>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</si>
  <si>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</si>
  <si>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</si>
  <si>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</si>
  <si>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</si>
  <si>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</si>
  <si>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</si>
  <si>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</si>
  <si>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</si>
  <si>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</si>
  <si>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</si>
  <si>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</si>
  <si>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</si>
  <si>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</si>
  <si>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</si>
  <si>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</si>
  <si>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</si>
  <si>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</si>
  <si>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</si>
  <si>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</si>
  <si>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</si>
  <si>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</si>
  <si>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</si>
  <si>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</si>
  <si>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</si>
  <si>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</si>
  <si>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</si>
  <si>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</si>
  <si>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</si>
  <si>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</si>
  <si>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</si>
  <si>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</si>
  <si>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</si>
  <si>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</si>
  <si>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</si>
  <si>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</si>
  <si>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</si>
  <si>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</si>
  <si>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</si>
  <si>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</si>
  <si>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</si>
  <si>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</si>
  <si>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</si>
  <si>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</si>
  <si>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</si>
  <si>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</si>
  <si>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</si>
  <si>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</si>
  <si>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</si>
  <si>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</si>
  <si>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</si>
  <si>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</si>
  <si>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</si>
  <si>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</si>
  <si>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</si>
  <si>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</si>
  <si>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</si>
  <si>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</si>
  <si>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</si>
  <si>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</si>
  <si>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</si>
  <si>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</si>
  <si>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</si>
  <si>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</si>
  <si>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</si>
  <si>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</si>
  <si>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</si>
  <si>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</si>
  <si>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</si>
  <si>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</si>
  <si>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</si>
  <si>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</si>
  <si>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</si>
  <si>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</si>
  <si>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</si>
  <si>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</si>
  <si>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</si>
  <si>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</si>
  <si>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</si>
  <si>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</si>
  <si>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</si>
  <si>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</si>
  <si>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</si>
  <si>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</si>
  <si>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</si>
  <si>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</si>
  <si>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</si>
  <si>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</si>
  <si>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</si>
  <si>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</si>
  <si>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</si>
  <si>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</si>
  <si>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</si>
  <si>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</si>
  <si>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</si>
  <si>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</si>
  <si>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</si>
  <si>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</si>
  <si>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</si>
  <si>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</si>
  <si>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</si>
  <si>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</si>
  <si>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</si>
  <si>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</si>
  <si>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</si>
  <si>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</si>
  <si>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</si>
  <si>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</si>
  <si>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</si>
  <si>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</si>
  <si>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</si>
  <si>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</si>
  <si>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</si>
  <si>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</si>
  <si>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</si>
  <si>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</si>
  <si>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</si>
  <si>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</si>
  <si>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</si>
  <si>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</si>
  <si>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</si>
  <si>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</si>
  <si>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</si>
  <si>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</si>
  <si>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</si>
  <si>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</si>
  <si>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</si>
  <si>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</si>
  <si>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</si>
  <si>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</si>
  <si>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</si>
  <si>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</si>
  <si>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</si>
  <si>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</si>
  <si>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</si>
  <si>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</si>
  <si>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</si>
  <si>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</si>
  <si>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</si>
  <si>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</si>
  <si>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</si>
  <si>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</si>
  <si>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</si>
  <si>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</si>
  <si>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</si>
  <si>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</si>
  <si>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</si>
  <si>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</si>
  <si>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</si>
  <si>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</si>
  <si>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</si>
  <si>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</si>
  <si>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</si>
  <si>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</si>
  <si>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</si>
  <si>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</si>
  <si>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</si>
  <si>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</si>
  <si>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</si>
  <si>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</si>
  <si>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</si>
  <si>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</si>
  <si>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</si>
  <si>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</si>
  <si>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</si>
  <si>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</si>
  <si>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</si>
  <si>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</si>
  <si>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</si>
  <si>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</si>
  <si>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</si>
  <si>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</si>
  <si>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</si>
  <si>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</si>
  <si>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</si>
  <si>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</si>
  <si>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</si>
  <si>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</si>
  <si>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</si>
  <si>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</si>
  <si>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</si>
  <si>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</si>
  <si>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</si>
  <si>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</si>
  <si>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</si>
  <si>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</si>
  <si>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</si>
  <si>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</si>
  <si>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</si>
  <si>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</si>
  <si>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</si>
  <si>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</si>
  <si>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</si>
  <si>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</si>
  <si>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</si>
  <si>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</si>
  <si>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</si>
  <si>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</si>
  <si>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</si>
  <si>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</si>
  <si>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</si>
  <si>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</si>
  <si>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</si>
  <si>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</si>
  <si>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</si>
  <si>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</si>
  <si>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</si>
  <si>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</si>
  <si>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</si>
  <si>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</si>
  <si>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</si>
  <si>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</si>
  <si>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</si>
  <si>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</si>
  <si>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</si>
  <si>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</si>
  <si>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</si>
  <si>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</si>
  <si>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</si>
  <si>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</si>
  <si>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</si>
  <si>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</si>
  <si>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</si>
  <si>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</si>
  <si>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</si>
  <si>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</si>
  <si>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</si>
  <si>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</si>
  <si>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</si>
  <si>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</si>
  <si>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</si>
  <si>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</si>
  <si>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</si>
  <si>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</si>
  <si>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</si>
  <si>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</si>
  <si>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</si>
  <si>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</si>
  <si>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</si>
  <si>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</si>
  <si>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</si>
  <si>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</si>
  <si>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</si>
  <si>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</si>
  <si>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</si>
  <si>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</si>
  <si>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</si>
  <si>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</si>
  <si>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</si>
  <si>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</si>
  <si>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</si>
  <si>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</si>
  <si>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</si>
  <si>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</si>
  <si>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</si>
  <si>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</si>
  <si>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</si>
  <si>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</si>
  <si>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</si>
  <si>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</si>
  <si>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</si>
  <si>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</si>
  <si>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</si>
  <si>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</si>
  <si>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</si>
  <si>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</si>
  <si>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</si>
  <si>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</si>
  <si>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</si>
  <si>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</si>
  <si>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</si>
  <si>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</si>
  <si>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</si>
  <si>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</si>
  <si>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</si>
  <si>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</si>
  <si>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</si>
  <si>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</si>
  <si>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</si>
  <si>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</si>
  <si>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</si>
  <si>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</si>
  <si>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</si>
  <si>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</si>
  <si>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</si>
  <si>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</si>
  <si>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</si>
  <si>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</si>
  <si>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</si>
  <si>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</si>
  <si>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</si>
  <si>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</si>
  <si>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</si>
  <si>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</si>
  <si>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</si>
  <si>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</si>
  <si>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</si>
  <si>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</si>
  <si>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</si>
  <si>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</si>
  <si>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</si>
  <si>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</si>
  <si>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</si>
  <si>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</si>
  <si>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</si>
  <si>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</si>
  <si>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</si>
  <si>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</si>
  <si>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</si>
  <si>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</si>
  <si>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</si>
  <si>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</si>
  <si>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</si>
  <si>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</si>
  <si>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</si>
  <si>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</si>
  <si>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</si>
  <si>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</si>
  <si>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</si>
  <si>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</si>
  <si>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</si>
  <si>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</si>
  <si>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</si>
  <si>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</si>
  <si>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</si>
  <si>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</si>
  <si>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</si>
  <si>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</si>
  <si>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</si>
  <si>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</si>
  <si>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</si>
  <si>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</si>
  <si>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</si>
  <si>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</si>
  <si>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</si>
  <si>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</si>
  <si>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</si>
  <si>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</si>
  <si>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</si>
  <si>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</si>
  <si>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</si>
  <si>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</si>
  <si>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</si>
  <si>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</si>
  <si>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</si>
  <si>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</si>
  <si>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</si>
  <si>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</si>
  <si>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</si>
  <si>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</si>
  <si>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</si>
  <si>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</si>
  <si>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</si>
  <si>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</si>
  <si>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</si>
  <si>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</si>
  <si>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</si>
  <si>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</si>
  <si>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</si>
  <si>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</si>
  <si>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</si>
  <si>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</si>
  <si>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</si>
  <si>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</si>
  <si>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</si>
  <si>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</si>
  <si>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</si>
  <si>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</si>
  <si>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</si>
  <si>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</si>
  <si>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</si>
  <si>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</si>
  <si>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</si>
  <si>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</si>
  <si>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</si>
  <si>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</si>
  <si>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</si>
  <si>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</si>
  <si>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</si>
  <si>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</si>
  <si>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</si>
  <si>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</si>
  <si>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</si>
  <si>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</si>
  <si>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</si>
  <si>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</si>
  <si>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</si>
  <si>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</si>
  <si>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</si>
  <si>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</si>
  <si>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</si>
  <si>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</si>
  <si>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</si>
  <si>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</si>
  <si>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</si>
  <si>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</si>
  <si>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</si>
  <si>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</si>
  <si>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</si>
  <si>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</si>
  <si>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</si>
  <si>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</si>
  <si>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</si>
  <si>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</si>
  <si>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</si>
  <si>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</si>
  <si>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</si>
  <si>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</si>
  <si>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</si>
  <si>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</si>
  <si>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</si>
  <si>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</si>
  <si>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</si>
  <si>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</si>
  <si>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</si>
  <si>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</si>
  <si>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</si>
  <si>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</si>
  <si>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</si>
  <si>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</si>
  <si>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</si>
  <si>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</si>
  <si>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</si>
  <si>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</si>
  <si>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</si>
  <si>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</si>
  <si>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</si>
  <si>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</si>
  <si>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</si>
  <si>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</si>
  <si>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</si>
  <si>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</si>
  <si>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</si>
  <si>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</si>
  <si>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</si>
  <si>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</si>
  <si>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</si>
  <si>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</si>
  <si>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</si>
  <si>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</si>
  <si>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</si>
  <si>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</si>
  <si>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</si>
  <si>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</si>
  <si>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</si>
  <si>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</si>
  <si>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</si>
  <si>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</si>
  <si>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</si>
  <si>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</si>
  <si>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</si>
  <si>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</si>
  <si>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</si>
  <si>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</si>
  <si>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</si>
  <si>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</si>
  <si>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</si>
  <si>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</si>
  <si>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</si>
  <si>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</si>
  <si>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</si>
  <si>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</si>
  <si>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</si>
  <si>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</si>
  <si>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</si>
  <si>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</si>
  <si>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</si>
  <si>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</si>
  <si>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</si>
  <si>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</si>
  <si>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</si>
  <si>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</si>
  <si>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</si>
  <si>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</si>
  <si>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</si>
  <si>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</si>
  <si>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</si>
  <si>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</si>
  <si>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</si>
  <si>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</si>
  <si>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</si>
  <si>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</si>
  <si>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</si>
  <si>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</si>
  <si>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</si>
  <si>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</si>
  <si>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</si>
  <si>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</si>
  <si>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</si>
  <si>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</si>
  <si>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</si>
  <si>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</si>
  <si>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</si>
  <si>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</si>
  <si>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</si>
  <si>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</si>
  <si>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</si>
  <si>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</si>
  <si>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</si>
  <si>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</si>
  <si>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</si>
  <si>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</si>
  <si>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</si>
  <si>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</si>
  <si>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</si>
  <si>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</si>
  <si>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</si>
  <si>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</si>
  <si>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</si>
  <si>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</si>
  <si>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</si>
  <si>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</si>
  <si>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</si>
  <si>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</si>
  <si>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</si>
  <si>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</si>
  <si>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</si>
  <si>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</si>
  <si>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</si>
  <si>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</si>
  <si>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</si>
  <si>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</si>
  <si>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</si>
  <si>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</si>
  <si>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</si>
  <si>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</si>
  <si>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</si>
  <si>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</si>
  <si>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</si>
  <si>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</si>
  <si>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</si>
  <si>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</si>
  <si>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</si>
  <si>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</si>
  <si>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</si>
  <si>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</si>
  <si>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</si>
  <si>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</si>
  <si>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</si>
  <si>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</si>
  <si>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</si>
  <si>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</si>
  <si>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</si>
  <si>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</si>
  <si>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</si>
  <si>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</si>
  <si>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</si>
  <si>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</si>
  <si>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</si>
  <si>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</si>
  <si>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</si>
  <si>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</si>
  <si>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</si>
  <si>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</si>
  <si>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</si>
  <si>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</si>
  <si>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</si>
  <si>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</si>
  <si>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</si>
  <si>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</si>
  <si>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</si>
  <si>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</si>
  <si>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</si>
  <si>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</si>
  <si>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</si>
  <si>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</si>
  <si>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</si>
  <si>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</si>
  <si>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</si>
  <si>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</si>
  <si>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</si>
  <si>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</si>
  <si>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</si>
  <si>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</si>
  <si>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</si>
  <si>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</si>
  <si>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</si>
  <si>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</si>
  <si>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</si>
  <si>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</si>
  <si>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</si>
  <si>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</si>
  <si>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</si>
  <si>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</si>
  <si>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</si>
  <si>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</si>
  <si>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</si>
  <si>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</si>
  <si>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</si>
  <si>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</si>
  <si>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</si>
  <si>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</si>
  <si>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</si>
  <si>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</si>
  <si>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</si>
  <si>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</si>
  <si>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</si>
  <si>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</si>
  <si>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</si>
  <si>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</si>
  <si>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</si>
  <si>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</si>
  <si>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</si>
  <si>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</si>
  <si>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</si>
  <si>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</si>
  <si>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</si>
  <si>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</si>
  <si>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</si>
  <si>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</si>
  <si>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</si>
  <si>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</si>
  <si>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</si>
  <si>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</si>
  <si>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</si>
  <si>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</si>
  <si>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</si>
  <si>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</si>
  <si>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</si>
  <si>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</si>
  <si>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</si>
  <si>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</si>
  <si>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</si>
  <si>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</si>
  <si>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</si>
  <si>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</si>
  <si>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</si>
  <si>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</si>
  <si>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</si>
  <si>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</si>
  <si>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</si>
  <si>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</si>
  <si>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</si>
  <si>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</si>
  <si>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</si>
  <si>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</si>
  <si>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</si>
  <si>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</si>
  <si>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</si>
  <si>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</si>
  <si>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</si>
  <si>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</si>
  <si>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</si>
  <si>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</si>
  <si>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</si>
  <si>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</si>
  <si>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</si>
  <si>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</si>
  <si>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</si>
  <si>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</si>
  <si>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</si>
  <si>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</si>
  <si>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</si>
  <si>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</si>
  <si>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</si>
  <si>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</si>
  <si>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</si>
  <si>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</si>
  <si>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</si>
  <si>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</si>
  <si>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</si>
  <si>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</si>
  <si>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</si>
  <si>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</si>
  <si>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</si>
  <si>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</si>
  <si>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</si>
  <si>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</si>
  <si>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</si>
  <si>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</si>
  <si>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</si>
  <si>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</si>
  <si>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</si>
  <si>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</si>
  <si>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</si>
  <si>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</si>
  <si>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</si>
  <si>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</si>
  <si>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</si>
  <si>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</si>
  <si>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</si>
  <si>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</si>
  <si>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</si>
  <si>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</si>
  <si>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</si>
  <si>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</si>
  <si>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</si>
  <si>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</si>
  <si>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</si>
  <si>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</si>
  <si>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</si>
  <si>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</si>
  <si>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</si>
  <si>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</si>
  <si>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</si>
  <si>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</si>
  <si>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</si>
  <si>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</si>
  <si>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</si>
  <si>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</si>
  <si>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</si>
  <si>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</si>
  <si>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</si>
  <si>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</si>
  <si>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</si>
  <si>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</si>
  <si>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</si>
  <si>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</si>
  <si>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</si>
  <si>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</si>
  <si>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</si>
  <si>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</si>
  <si>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</si>
  <si>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</si>
  <si>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</si>
  <si>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</si>
  <si>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</si>
  <si>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</si>
  <si>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</si>
  <si>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</si>
  <si>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</si>
  <si>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</si>
  <si>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</si>
  <si>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</si>
  <si>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</si>
  <si>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</si>
  <si>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</si>
  <si>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</si>
  <si>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</si>
  <si>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</si>
  <si>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</si>
  <si>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</si>
  <si>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</si>
  <si>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</si>
  <si>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</si>
  <si>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</si>
  <si>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</si>
  <si>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</si>
  <si>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</si>
  <si>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</si>
  <si>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</si>
  <si>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</si>
  <si>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</si>
  <si>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</si>
  <si>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</si>
  <si>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</si>
  <si>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</si>
  <si>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</si>
  <si>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</si>
  <si>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</si>
  <si>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</si>
  <si>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</si>
  <si>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</si>
  <si>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</si>
  <si>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</si>
  <si>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</si>
  <si>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</si>
  <si>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</si>
  <si>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</si>
  <si>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</si>
  <si>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</si>
  <si>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</si>
  <si>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</si>
  <si>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</si>
  <si>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</si>
  <si>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</si>
  <si>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</si>
  <si>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</si>
  <si>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</si>
  <si>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</si>
  <si>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</si>
  <si>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</si>
  <si>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</si>
  <si>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</si>
  <si>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</si>
  <si>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</si>
  <si>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</si>
  <si>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</si>
  <si>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</si>
  <si>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</si>
  <si>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</si>
  <si>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</si>
  <si>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</si>
  <si>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</si>
  <si>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</si>
  <si>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</si>
  <si>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</si>
  <si>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</si>
  <si>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</si>
  <si>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</si>
  <si>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</si>
  <si>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</si>
  <si>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</si>
  <si>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</si>
  <si>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</si>
  <si>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</si>
  <si>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</si>
  <si>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</si>
  <si>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</si>
  <si>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</si>
  <si>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</si>
  <si>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</si>
  <si>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</si>
  <si>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</si>
  <si>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</si>
  <si>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</si>
  <si>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</si>
  <si>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</si>
  <si>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</si>
  <si>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</si>
  <si>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</si>
  <si>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</si>
  <si>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</si>
  <si>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</si>
  <si>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</si>
  <si>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</si>
  <si>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</si>
  <si>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</si>
  <si>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</si>
  <si>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</si>
  <si>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</si>
  <si>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</si>
  <si>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</si>
  <si>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</si>
  <si>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</si>
  <si>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</si>
  <si>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</si>
  <si>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</si>
  <si>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</si>
  <si>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</si>
  <si>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</si>
  <si>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</si>
  <si>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</si>
  <si>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</si>
  <si>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</si>
  <si>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</si>
  <si>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</si>
  <si>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</si>
  <si>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</si>
  <si>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</si>
  <si>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</si>
  <si>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</si>
  <si>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</si>
  <si>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</si>
  <si>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</si>
  <si>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</si>
  <si>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</si>
  <si>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</si>
  <si>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</si>
  <si>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</si>
  <si>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</si>
  <si>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</si>
  <si>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</si>
  <si>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</si>
  <si>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</si>
  <si>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</si>
  <si>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</si>
  <si>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</si>
  <si>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</si>
  <si>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</si>
  <si>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</si>
  <si>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</si>
  <si>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</si>
  <si>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</si>
  <si>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</si>
  <si>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</si>
  <si>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</si>
  <si>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</si>
  <si>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</si>
  <si>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</si>
  <si>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</si>
  <si>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</si>
  <si>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</si>
  <si>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</si>
  <si>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</si>
  <si>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</si>
  <si>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</si>
  <si>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</si>
  <si>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</si>
  <si>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</si>
  <si>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</si>
  <si>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</si>
  <si>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</si>
  <si>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</si>
  <si>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</si>
  <si>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</si>
  <si>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</si>
  <si>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</si>
  <si>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</si>
  <si>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</si>
  <si>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</si>
  <si>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</si>
  <si>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</si>
  <si>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</si>
  <si>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</si>
  <si>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</si>
  <si>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</si>
  <si>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</si>
  <si>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</si>
  <si>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</si>
  <si>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</si>
  <si>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</si>
  <si>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</si>
  <si>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</si>
  <si>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</si>
  <si>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</si>
  <si>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</si>
  <si>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</si>
  <si>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</si>
  <si>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</si>
  <si>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</si>
  <si>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</si>
  <si>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</si>
  <si>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</si>
  <si>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</si>
  <si>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</si>
  <si>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</si>
  <si>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</si>
  <si>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</si>
  <si>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</si>
  <si>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</si>
  <si>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</si>
  <si>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</si>
  <si>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</si>
  <si>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</si>
  <si>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</si>
  <si>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</si>
  <si>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</si>
  <si>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</si>
  <si>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</si>
  <si>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</si>
  <si>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</si>
  <si>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</si>
  <si>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</si>
  <si>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</si>
  <si>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</si>
  <si>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</si>
  <si>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</si>
  <si>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</si>
  <si>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</si>
  <si>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</si>
  <si>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</si>
  <si>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</si>
  <si>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</si>
  <si>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</si>
  <si>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</si>
  <si>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</si>
  <si>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</si>
  <si>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</si>
  <si>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</si>
  <si>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</si>
  <si>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</si>
  <si>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</si>
  <si>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</si>
  <si>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</si>
  <si>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</si>
  <si>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</si>
  <si>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</si>
  <si>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</si>
  <si>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</si>
  <si>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</si>
  <si>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</si>
  <si>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</si>
  <si>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</si>
  <si>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</si>
  <si>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</si>
  <si>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</si>
  <si>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</si>
  <si>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</si>
  <si>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</si>
  <si>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</si>
  <si>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</si>
  <si>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</si>
  <si>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</si>
  <si>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</si>
  <si>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</si>
  <si>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</si>
  <si>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</si>
  <si>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</si>
  <si>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</si>
  <si>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</si>
  <si>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</si>
  <si>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</si>
  <si>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</si>
  <si>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</si>
  <si>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</si>
  <si>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</si>
  <si>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</si>
  <si>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</si>
  <si>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</si>
  <si>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</si>
  <si>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</si>
  <si>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</si>
  <si>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</si>
  <si>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</si>
  <si>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</si>
  <si>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</si>
  <si>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</si>
  <si>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</si>
  <si>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</si>
  <si>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</si>
  <si>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</si>
  <si>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</si>
  <si>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</si>
  <si>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</si>
  <si>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</si>
  <si>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</si>
  <si>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</si>
  <si>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</si>
  <si>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</si>
  <si>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</si>
  <si>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</si>
  <si>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</si>
  <si>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</si>
  <si>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</si>
  <si>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</si>
  <si>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</si>
  <si>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</si>
  <si>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</si>
  <si>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</si>
  <si>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</si>
  <si>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</si>
  <si>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</si>
  <si>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</si>
  <si>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</si>
  <si>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</si>
  <si>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</si>
  <si>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</si>
  <si>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</si>
  <si>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</si>
  <si>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</si>
  <si>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</si>
  <si>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</si>
  <si>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</si>
  <si>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</si>
  <si>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</si>
  <si>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</si>
  <si>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</si>
  <si>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</si>
  <si>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</si>
  <si>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</si>
  <si>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</si>
  <si>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</si>
  <si>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</si>
  <si>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</si>
  <si>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</si>
  <si>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</si>
  <si>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</si>
  <si>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</si>
  <si>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</si>
  <si>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</si>
  <si>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</si>
  <si>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</si>
  <si>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</si>
  <si>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</si>
  <si>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</si>
  <si>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</si>
  <si>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</si>
  <si>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</si>
  <si>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</si>
  <si>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</si>
  <si>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</si>
  <si>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</si>
  <si>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</si>
  <si>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</si>
  <si>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</si>
  <si>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</si>
  <si>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</si>
  <si>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</si>
  <si>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</si>
  <si>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</si>
  <si>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</si>
  <si>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</si>
  <si>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</si>
  <si>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</si>
  <si>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</si>
  <si>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</si>
  <si>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</si>
  <si>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</si>
  <si>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</si>
  <si>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</si>
  <si>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</si>
  <si>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</si>
  <si>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</si>
  <si>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</si>
  <si>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</si>
  <si>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</si>
  <si>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</si>
  <si>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</si>
  <si>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</si>
  <si>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</si>
  <si>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</si>
  <si>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</si>
  <si>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</si>
  <si>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</si>
  <si>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</si>
  <si>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</si>
  <si>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</si>
  <si>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</si>
  <si>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</si>
  <si>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</si>
  <si>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</si>
  <si>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</si>
  <si>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</si>
  <si>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</si>
  <si>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</si>
  <si>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</si>
  <si>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</si>
  <si>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</si>
  <si>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</si>
  <si>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</si>
  <si>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</si>
  <si>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</si>
  <si>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</si>
  <si>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</si>
  <si>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</si>
  <si>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</si>
  <si>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</si>
  <si>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</si>
  <si>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</si>
  <si>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</si>
  <si>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</si>
  <si>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</si>
  <si>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</si>
  <si>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</si>
  <si>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</si>
  <si>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</si>
  <si>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</si>
  <si>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</si>
  <si>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</si>
  <si>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</si>
  <si>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</si>
  <si>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</si>
  <si>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</si>
  <si>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</si>
  <si>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</si>
  <si>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</si>
  <si>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</si>
  <si>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</si>
  <si>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</si>
  <si>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</si>
  <si>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</si>
  <si>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</si>
  <si>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</si>
  <si>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</si>
  <si>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</si>
  <si>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</si>
  <si>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</si>
  <si>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</si>
  <si>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</si>
  <si>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</si>
  <si>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</si>
  <si>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</si>
  <si>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</si>
  <si>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</si>
  <si>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</si>
  <si>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</si>
  <si>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</si>
  <si>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</si>
  <si>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</si>
  <si>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</si>
  <si>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</si>
  <si>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</si>
  <si>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</si>
  <si>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</si>
  <si>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</si>
  <si>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</si>
  <si>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</si>
  <si>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</si>
  <si>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</si>
  <si>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</si>
  <si>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</si>
  <si>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</si>
  <si>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</si>
  <si>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</si>
  <si>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</si>
  <si>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</si>
  <si>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</si>
  <si>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</si>
  <si>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</si>
  <si>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</si>
  <si>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</si>
  <si>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</si>
  <si>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</si>
  <si>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</si>
  <si>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</si>
  <si>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</si>
  <si>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</si>
  <si>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</si>
  <si>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</si>
  <si>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</si>
  <si>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</si>
  <si>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</si>
  <si>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</si>
  <si>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</si>
  <si>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</si>
  <si>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</si>
  <si>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</si>
  <si>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</si>
  <si>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</si>
  <si>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</si>
  <si>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</si>
  <si>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</si>
  <si>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</si>
  <si>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</si>
  <si>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</si>
  <si>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</si>
  <si>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</si>
  <si>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</si>
  <si>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</si>
  <si>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</si>
  <si>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</si>
  <si>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</si>
  <si>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</si>
  <si>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</si>
  <si>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</si>
  <si>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</si>
  <si>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</si>
  <si>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</si>
  <si>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</si>
  <si>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</si>
  <si>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</si>
  <si>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</si>
  <si>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</si>
  <si>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</si>
  <si>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</si>
  <si>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</si>
  <si>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</si>
  <si>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</si>
  <si>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</si>
  <si>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</si>
  <si>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</si>
  <si>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</si>
  <si>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</si>
  <si>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</si>
  <si>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</si>
  <si>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</si>
  <si>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</si>
  <si>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</si>
  <si>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</si>
  <si>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</si>
  <si>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</si>
  <si>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</si>
  <si>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</si>
  <si>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</si>
  <si>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</si>
  <si>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</si>
  <si>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</si>
  <si>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</si>
  <si>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</si>
  <si>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</si>
  <si>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</si>
  <si>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</si>
  <si>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</si>
  <si>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</si>
  <si>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</si>
  <si>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</si>
  <si>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</si>
  <si>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</si>
  <si>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</si>
  <si>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</si>
  <si>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</si>
  <si>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</si>
  <si>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</si>
  <si>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</si>
  <si>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</si>
  <si>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</si>
  <si>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</si>
  <si>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</si>
  <si>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</si>
  <si>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</si>
  <si>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</si>
  <si>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</si>
  <si>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</si>
  <si>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</si>
  <si>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</si>
  <si>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</si>
  <si>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</si>
  <si>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</si>
  <si>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</si>
  <si>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</si>
  <si>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</si>
  <si>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</si>
  <si>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</si>
  <si>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</si>
  <si>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</si>
  <si>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</si>
  <si>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</si>
  <si>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</si>
  <si>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</si>
  <si>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</si>
  <si>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</si>
  <si>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</si>
  <si>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</si>
  <si>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</si>
  <si>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</si>
  <si>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</si>
  <si>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</si>
  <si>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</si>
  <si>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</si>
  <si>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</si>
  <si>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</si>
  <si>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</si>
  <si>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</si>
  <si>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</si>
  <si>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</si>
  <si>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</si>
  <si>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</si>
  <si>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</si>
  <si>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</si>
  <si>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</si>
  <si>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</si>
  <si>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</si>
  <si>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</si>
  <si>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</si>
  <si>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</si>
  <si>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</si>
  <si>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</si>
  <si>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</si>
  <si>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</si>
  <si>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</si>
  <si>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</si>
  <si>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</si>
  <si>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</si>
  <si>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</si>
  <si>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</si>
  <si>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</si>
  <si>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</si>
  <si>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</si>
  <si>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</si>
  <si>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</si>
  <si>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</si>
  <si>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</si>
  <si>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</si>
  <si>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</si>
  <si>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</si>
  <si>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</si>
  <si>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</si>
  <si>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</si>
  <si>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</si>
  <si>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</si>
  <si>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</si>
  <si>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</si>
  <si>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</si>
  <si>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</si>
  <si>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</si>
  <si>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</si>
  <si>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</si>
  <si>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</si>
  <si>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</si>
  <si>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</si>
  <si>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</si>
  <si>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</si>
  <si>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</si>
  <si>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</si>
  <si>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</si>
  <si>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</si>
  <si>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</si>
  <si>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</si>
  <si>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</si>
  <si>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</si>
  <si>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</si>
  <si>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</si>
  <si>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</si>
  <si>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</si>
  <si>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</si>
  <si>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</si>
  <si>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</si>
  <si>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</si>
  <si>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</si>
  <si>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</si>
  <si>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</si>
  <si>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</si>
  <si>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</si>
  <si>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</si>
  <si>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</si>
  <si>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</si>
  <si>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</si>
  <si>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</si>
  <si>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</si>
  <si>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</si>
  <si>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</si>
  <si>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</si>
  <si>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</si>
  <si>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</si>
  <si>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</si>
  <si>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</si>
  <si>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</si>
  <si>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</si>
  <si>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</si>
  <si>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</si>
  <si>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</si>
  <si>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</si>
  <si>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</si>
  <si>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</si>
  <si>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</si>
  <si>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</si>
  <si>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</si>
  <si>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</si>
  <si>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</si>
  <si>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</si>
  <si>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</si>
  <si>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</si>
  <si>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</si>
  <si>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</si>
  <si>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</si>
  <si>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</si>
  <si>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</si>
  <si>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</si>
  <si>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</si>
  <si>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</si>
  <si>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</si>
  <si>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</si>
  <si>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</si>
  <si>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</si>
  <si>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</si>
  <si>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</si>
  <si>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</si>
  <si>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</si>
  <si>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</si>
  <si>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</si>
  <si>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</si>
  <si>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</si>
  <si>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</si>
  <si>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</si>
  <si>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</si>
  <si>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</si>
  <si>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</si>
  <si>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</si>
  <si>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</si>
  <si>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</si>
  <si>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</si>
  <si>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</si>
  <si>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</si>
  <si>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</si>
  <si>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</si>
  <si>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</si>
  <si>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</si>
  <si>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</si>
  <si>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</si>
  <si>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</si>
  <si>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</si>
  <si>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</si>
  <si>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</si>
  <si>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</si>
  <si>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</si>
  <si>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</si>
  <si>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</si>
  <si>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</si>
  <si>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</si>
  <si>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</si>
  <si>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</si>
  <si>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</si>
  <si>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</si>
  <si>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</si>
  <si>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</si>
  <si>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</si>
  <si>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</si>
  <si>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</si>
  <si>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</si>
  <si>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</si>
  <si>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</si>
  <si>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</si>
  <si>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</si>
  <si>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</si>
  <si>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</si>
  <si>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</si>
  <si>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</si>
  <si>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</si>
  <si>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</si>
  <si>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</si>
  <si>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</si>
  <si>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</si>
  <si>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</si>
  <si>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</si>
  <si>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</si>
  <si>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</si>
  <si>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</si>
  <si>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</si>
  <si>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</si>
  <si>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</si>
  <si>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</si>
  <si>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</si>
  <si>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</si>
  <si>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</si>
  <si>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</si>
  <si>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</si>
  <si>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</si>
  <si>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</si>
  <si>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</si>
  <si>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</si>
  <si>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</si>
  <si>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</si>
  <si>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</si>
  <si>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</si>
  <si>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</si>
  <si>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</si>
  <si>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</si>
  <si>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</si>
  <si>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</si>
  <si>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</si>
  <si>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</si>
  <si>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</si>
  <si>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</si>
  <si>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</si>
  <si>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</si>
  <si>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</si>
  <si>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</si>
  <si>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</si>
  <si>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</si>
  <si>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</si>
  <si>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</si>
  <si>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</si>
  <si>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</si>
  <si>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</si>
  <si>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</si>
  <si>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</si>
  <si>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</si>
  <si>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</si>
  <si>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</si>
  <si>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</si>
  <si>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</si>
  <si>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</si>
  <si>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</si>
  <si>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</si>
  <si>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</si>
  <si>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</si>
  <si>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</si>
  <si>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</si>
  <si>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</si>
  <si>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</si>
  <si>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</si>
  <si>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</si>
  <si>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</si>
  <si>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</si>
  <si>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</si>
  <si>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</si>
  <si>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</si>
  <si>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</si>
  <si>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</si>
  <si>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</si>
  <si>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</si>
  <si>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</si>
  <si>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</si>
  <si>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</si>
  <si>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</si>
  <si>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</si>
  <si>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</si>
  <si>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</si>
  <si>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</si>
  <si>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</si>
  <si>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</si>
  <si>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</si>
  <si>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</si>
  <si>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</si>
  <si>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</si>
  <si>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</si>
  <si>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</si>
  <si>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</si>
  <si>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</si>
  <si>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</si>
  <si>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</si>
  <si>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</si>
  <si>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</si>
  <si>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</si>
  <si>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</si>
  <si>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</si>
  <si>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</si>
  <si>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</si>
  <si>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</si>
  <si>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</si>
  <si>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</si>
  <si>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</si>
  <si>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</si>
  <si>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</si>
  <si>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</si>
  <si>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</si>
  <si>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</si>
  <si>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</si>
  <si>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</si>
  <si>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</si>
  <si>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</si>
  <si>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</si>
  <si>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</si>
  <si>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</si>
  <si>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</si>
  <si>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</si>
  <si>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</si>
  <si>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</si>
  <si>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</si>
  <si>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</si>
  <si>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</si>
  <si>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</si>
  <si>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</si>
  <si>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</si>
  <si>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</si>
  <si>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</si>
  <si>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</si>
  <si>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</si>
  <si>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</si>
  <si>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</si>
  <si>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</si>
  <si>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</si>
  <si>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</si>
  <si>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</si>
  <si>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</si>
  <si>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</si>
  <si>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</si>
  <si>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</si>
  <si>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</si>
  <si>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</si>
  <si>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</si>
  <si>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</si>
  <si>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</si>
  <si>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</si>
  <si>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</si>
  <si>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</si>
  <si>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</si>
  <si>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</si>
  <si>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</si>
  <si>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</si>
  <si>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</si>
  <si>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</si>
  <si>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</si>
  <si>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</si>
  <si>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</si>
  <si>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</si>
  <si>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</si>
  <si>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</si>
  <si>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</si>
  <si>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</si>
  <si>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</si>
  <si>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</si>
  <si>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</si>
  <si>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</si>
  <si>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</si>
  <si>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</si>
  <si>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</si>
  <si>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</si>
  <si>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</si>
  <si>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</si>
  <si>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</si>
  <si>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</si>
  <si>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</si>
  <si>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</si>
  <si>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</si>
  <si>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</si>
  <si>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</si>
  <si>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</si>
  <si>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</si>
  <si>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</si>
  <si>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</si>
  <si>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</si>
  <si>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</si>
  <si>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</si>
  <si>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</si>
  <si>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</si>
  <si>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</si>
  <si>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</si>
  <si>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</si>
  <si>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</si>
  <si>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</si>
  <si>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</si>
  <si>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</si>
  <si>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</si>
  <si>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</si>
  <si>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</si>
  <si>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</si>
  <si>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</si>
  <si>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</si>
  <si>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</si>
  <si>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</si>
  <si>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</si>
  <si>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</si>
  <si>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</si>
  <si>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</si>
  <si>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</si>
  <si>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</si>
  <si>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</si>
  <si>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</si>
  <si>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</si>
  <si>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</si>
  <si>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</si>
  <si>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</si>
  <si>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</si>
  <si>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</si>
  <si>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</si>
  <si>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</si>
  <si>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</si>
  <si>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</si>
  <si>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</si>
  <si>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</si>
  <si>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</si>
  <si>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</si>
  <si>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</si>
  <si>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</si>
  <si>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</si>
  <si>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</si>
  <si>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</si>
  <si>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</si>
  <si>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</si>
  <si>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</si>
  <si>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</si>
  <si>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</si>
  <si>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</si>
  <si>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</si>
  <si>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</si>
  <si>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</si>
  <si>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</si>
  <si>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</si>
  <si>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</si>
  <si>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</si>
  <si>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</si>
  <si>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</si>
  <si>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</si>
  <si>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</si>
  <si>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</si>
  <si>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</si>
  <si>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</si>
  <si>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</si>
  <si>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</si>
  <si>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</si>
  <si>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</si>
  <si>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</si>
  <si>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</si>
  <si>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</si>
  <si>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</si>
  <si>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</si>
  <si>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</si>
  <si>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</si>
  <si>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</si>
  <si>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</si>
  <si>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</si>
  <si>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</si>
  <si>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</si>
  <si>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</si>
  <si>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</si>
  <si>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</si>
  <si>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</si>
  <si>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</si>
  <si>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</si>
  <si>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</si>
  <si>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</si>
  <si>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</si>
  <si>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</si>
  <si>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</si>
  <si>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</si>
  <si>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</si>
  <si>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</si>
  <si>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</si>
  <si>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</si>
  <si>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</si>
  <si>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</si>
  <si>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</si>
  <si>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</si>
  <si>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</si>
  <si>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</si>
  <si>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</si>
  <si>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</si>
  <si>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</si>
  <si>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</si>
  <si>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</si>
  <si>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</si>
  <si>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</si>
  <si>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</si>
  <si>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</si>
  <si>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</si>
  <si>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</si>
  <si>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</si>
  <si>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</si>
  <si>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</si>
  <si>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</si>
  <si>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</si>
  <si>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</si>
  <si>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</si>
  <si>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</si>
  <si>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</si>
  <si>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</si>
  <si>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</si>
  <si>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</si>
  <si>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</si>
  <si>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</si>
  <si>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</si>
  <si>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</si>
  <si>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</si>
  <si>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</si>
  <si>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</si>
  <si>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</si>
  <si>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</si>
  <si>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</si>
  <si>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</si>
  <si>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</si>
  <si>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</si>
  <si>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</si>
  <si>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</si>
  <si>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</si>
  <si>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</si>
  <si>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</si>
  <si>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</si>
  <si>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</si>
  <si>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</si>
  <si>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</si>
  <si>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</si>
  <si>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</si>
  <si>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</si>
  <si>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</si>
  <si>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</si>
  <si>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</si>
  <si>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</si>
  <si>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</si>
  <si>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</si>
  <si>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</si>
  <si>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</si>
  <si>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</si>
  <si>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</si>
  <si>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</si>
  <si>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</si>
  <si>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</si>
  <si>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</si>
  <si>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</si>
  <si>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</si>
  <si>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</si>
  <si>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</si>
  <si>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</si>
  <si>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</si>
  <si>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</si>
  <si>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</si>
  <si>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</si>
  <si>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</si>
  <si>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</si>
  <si>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</si>
  <si>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</si>
  <si>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</si>
  <si>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</si>
  <si>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</si>
  <si>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</si>
  <si>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</si>
  <si>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</si>
  <si>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</si>
  <si>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</si>
  <si>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</si>
  <si>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</si>
  <si>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</si>
  <si>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</si>
  <si>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</si>
  <si>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</si>
  <si>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</si>
  <si>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</si>
  <si>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</si>
  <si>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</si>
  <si>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</si>
  <si>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</si>
  <si>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</si>
  <si>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</si>
  <si>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</si>
  <si>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</si>
  <si>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</si>
  <si>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</si>
  <si>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</si>
  <si>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</si>
  <si>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</si>
  <si>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</si>
  <si>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</si>
  <si>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</si>
  <si>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</si>
  <si>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</si>
  <si>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</si>
  <si>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</si>
  <si>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</si>
  <si>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</si>
  <si>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</si>
  <si>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</si>
  <si>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</si>
  <si>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</si>
  <si>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</si>
  <si>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</si>
  <si>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</si>
  <si>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</si>
  <si>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</si>
  <si>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</si>
  <si>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</si>
  <si>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</si>
  <si>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</si>
  <si>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</si>
  <si>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</si>
  <si>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</si>
  <si>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</si>
  <si>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</si>
  <si>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</si>
  <si>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</si>
  <si>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</si>
  <si>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</si>
  <si>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</si>
  <si>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</si>
  <si>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</si>
  <si>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</si>
  <si>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</si>
  <si>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</si>
  <si>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</si>
  <si>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</si>
  <si>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</si>
  <si>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</si>
  <si>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</si>
  <si>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</si>
  <si>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</si>
  <si>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</si>
  <si>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</si>
  <si>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</si>
  <si>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</si>
  <si>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</si>
  <si>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</si>
  <si>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</si>
  <si>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</si>
  <si>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</si>
  <si>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</si>
  <si>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</si>
  <si>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</si>
  <si>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</si>
  <si>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</si>
  <si>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</si>
  <si>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</si>
  <si>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</si>
  <si>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</si>
  <si>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</si>
  <si>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</si>
  <si>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</si>
  <si>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</si>
  <si>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</si>
  <si>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</si>
  <si>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</si>
  <si>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</si>
  <si>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</si>
  <si>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</si>
  <si>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</si>
  <si>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</si>
  <si>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</si>
  <si>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</si>
  <si>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</si>
  <si>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</si>
  <si>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</si>
  <si>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</si>
  <si>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</si>
  <si>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</si>
  <si>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</si>
  <si>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</si>
  <si>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</si>
  <si>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</si>
  <si>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</si>
  <si>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</si>
  <si>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</si>
  <si>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</si>
  <si>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</si>
  <si>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</si>
  <si>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</si>
  <si>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</si>
  <si>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</si>
  <si>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</si>
  <si>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</si>
  <si>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</si>
  <si>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</si>
  <si>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</si>
  <si>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</si>
  <si>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</si>
  <si>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</si>
  <si>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</si>
  <si>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</si>
  <si>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</si>
  <si>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</si>
  <si>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</si>
  <si>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</si>
  <si>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</si>
  <si>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</si>
  <si>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</si>
  <si>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</si>
  <si>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</si>
  <si>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</si>
  <si>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</si>
  <si>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</si>
  <si>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</si>
  <si>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</si>
  <si>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</si>
  <si>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</si>
  <si>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</si>
  <si>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</si>
  <si>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</si>
  <si>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</si>
  <si>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</si>
  <si>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</si>
  <si>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</si>
  <si>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</si>
  <si>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</si>
  <si>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</si>
  <si>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</si>
  <si>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</si>
  <si>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</si>
  <si>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</si>
  <si>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</si>
  <si>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</si>
  <si>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</si>
  <si>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</si>
  <si>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</si>
  <si>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</si>
  <si>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</si>
  <si>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</si>
  <si>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</si>
  <si>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</si>
  <si>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</si>
  <si>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</si>
  <si>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</si>
  <si>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</si>
  <si>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</si>
  <si>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</si>
  <si>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</si>
  <si>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</si>
  <si>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</si>
  <si>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</si>
  <si>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</si>
  <si>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</si>
  <si>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</si>
  <si>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</si>
  <si>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</si>
  <si>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</si>
  <si>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</si>
  <si>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</si>
  <si>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</si>
  <si>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</si>
  <si>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</si>
  <si>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</si>
  <si>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</si>
  <si>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</si>
  <si>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</si>
  <si>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</si>
  <si>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</si>
  <si>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</si>
  <si>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</si>
  <si>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</si>
  <si>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</si>
  <si>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</si>
  <si>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</si>
  <si>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</si>
  <si>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</si>
  <si>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</si>
  <si>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</si>
  <si>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</si>
  <si>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</si>
  <si>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</si>
  <si>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</si>
  <si>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</si>
  <si>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</si>
  <si>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</si>
  <si>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</si>
  <si>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</si>
  <si>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</si>
  <si>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</si>
  <si>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</si>
  <si>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</si>
  <si>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</si>
  <si>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</si>
  <si>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</si>
  <si>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</si>
  <si>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</si>
  <si>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</si>
  <si>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</si>
  <si>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</si>
  <si>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</si>
  <si>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</si>
  <si>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</si>
  <si>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</si>
  <si>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</si>
  <si>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</si>
  <si>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</si>
  <si>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</si>
  <si>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</si>
  <si>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</si>
  <si>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</si>
  <si>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</si>
  <si>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</si>
  <si>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</si>
  <si>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</si>
  <si>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</si>
  <si>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</si>
  <si>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</si>
  <si>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</si>
  <si>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</si>
  <si>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</si>
  <si>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</si>
  <si>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</si>
  <si>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</si>
  <si>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</si>
  <si>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</si>
  <si>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</si>
  <si>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</si>
  <si>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</si>
  <si>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</si>
  <si>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</si>
  <si>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</si>
  <si>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</si>
  <si>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</si>
  <si>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</si>
  <si>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</si>
  <si>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</si>
  <si>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</si>
  <si>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</si>
  <si>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</si>
  <si>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</si>
  <si>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</si>
  <si>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</si>
  <si>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</si>
  <si>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</si>
  <si>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</si>
  <si>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</si>
  <si>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</si>
  <si>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</si>
  <si>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</si>
  <si>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</si>
  <si>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</si>
  <si>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</si>
  <si>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</si>
  <si>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</si>
  <si>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</si>
  <si>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</si>
  <si>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</si>
  <si>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</si>
  <si>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</si>
  <si>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</si>
  <si>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</si>
  <si>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</si>
  <si>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</si>
  <si>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</si>
  <si>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</si>
  <si>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</si>
  <si>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</si>
  <si>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</si>
  <si>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</si>
  <si>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</si>
  <si>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</si>
  <si>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</si>
  <si>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</si>
  <si>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</si>
  <si>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</si>
  <si>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</si>
  <si>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</si>
  <si>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</si>
  <si>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</si>
  <si>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</si>
  <si>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</si>
  <si>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</si>
  <si>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</si>
  <si>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</si>
  <si>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</si>
  <si>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</si>
  <si>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</si>
  <si>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</si>
  <si>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</si>
  <si>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</si>
  <si>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</si>
  <si>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</si>
  <si>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</si>
  <si>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</si>
  <si>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</si>
  <si>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</si>
  <si>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</si>
  <si>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</si>
  <si>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</si>
  <si>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</si>
  <si>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</si>
  <si>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</si>
  <si>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</si>
  <si>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</si>
  <si>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</si>
  <si>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</si>
  <si>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</si>
  <si>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</si>
  <si>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</si>
  <si>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</si>
  <si>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</si>
  <si>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</si>
  <si>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</si>
  <si>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</si>
  <si>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</si>
  <si>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</si>
  <si>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</si>
  <si>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</si>
  <si>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</si>
  <si>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</si>
  <si>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</si>
  <si>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</si>
  <si>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</si>
  <si>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</si>
  <si>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</si>
  <si>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</si>
  <si>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</si>
  <si>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</si>
  <si>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</si>
  <si>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</si>
  <si>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</si>
  <si>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</si>
  <si>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</si>
  <si>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</si>
  <si>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</si>
  <si>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</si>
  <si>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</si>
  <si>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</si>
  <si>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</si>
  <si>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</si>
  <si>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</si>
  <si>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</si>
  <si>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</si>
  <si>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</si>
  <si>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</si>
  <si>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</si>
  <si>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</si>
  <si>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</si>
  <si>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</si>
  <si>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</si>
  <si>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</si>
  <si>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</si>
  <si>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</si>
  <si>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</si>
  <si>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</si>
  <si>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</si>
  <si>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</si>
  <si>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</si>
  <si>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</si>
  <si>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</si>
  <si>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</si>
  <si>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</si>
  <si>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</si>
  <si>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</si>
  <si>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</si>
  <si>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</si>
  <si>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</si>
  <si>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</si>
  <si>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</si>
  <si>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</si>
  <si>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</si>
  <si>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</si>
  <si>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</si>
  <si>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</si>
  <si>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</si>
  <si>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</si>
  <si>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</si>
  <si>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</si>
  <si>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</si>
  <si>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</si>
  <si>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</si>
  <si>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</si>
  <si>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</si>
  <si>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</si>
  <si>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</si>
  <si>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</si>
  <si>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</si>
  <si>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</si>
  <si>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</si>
  <si>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</si>
  <si>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</si>
  <si>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</si>
  <si>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</si>
  <si>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</si>
  <si>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</si>
  <si>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</si>
  <si>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</si>
  <si>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</si>
  <si>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</si>
  <si>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</si>
  <si>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</si>
  <si>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</si>
  <si>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</si>
  <si>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</si>
  <si>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</si>
  <si>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</si>
  <si>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</si>
  <si>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</si>
  <si>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</si>
  <si>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</si>
  <si>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</si>
  <si>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</si>
  <si>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</si>
  <si>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</si>
  <si>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</si>
  <si>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</si>
  <si>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</si>
  <si>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</si>
  <si>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</si>
  <si>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</si>
  <si>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</si>
  <si>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</si>
  <si>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</si>
  <si>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</si>
  <si>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</si>
  <si>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</si>
  <si>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</si>
  <si>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</si>
  <si>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</si>
  <si>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</si>
  <si>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</si>
  <si>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</si>
  <si>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</si>
  <si>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</si>
  <si>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</si>
  <si>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</si>
  <si>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</si>
  <si>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</si>
  <si>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</si>
  <si>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</si>
  <si>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</si>
  <si>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</si>
  <si>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</si>
  <si>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</si>
  <si>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</si>
  <si>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</si>
  <si>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</si>
  <si>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</si>
  <si>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</si>
  <si>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</si>
  <si>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</si>
  <si>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</si>
  <si>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</si>
  <si>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</si>
  <si>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</si>
  <si>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</si>
  <si>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</si>
  <si>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</si>
  <si>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</si>
  <si>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</si>
  <si>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</si>
  <si>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</si>
  <si>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</si>
  <si>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</si>
  <si>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</si>
  <si>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</si>
  <si>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</si>
  <si>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</si>
  <si>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</si>
  <si>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</si>
  <si>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</si>
  <si>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</si>
  <si>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</si>
  <si>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</si>
  <si>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</si>
  <si>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</si>
  <si>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</si>
  <si>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</si>
  <si>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</si>
  <si>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</si>
  <si>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</si>
  <si>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</si>
  <si>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</si>
  <si>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</si>
  <si>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</si>
  <si>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</si>
  <si>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</si>
  <si>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</si>
  <si>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</si>
  <si>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</si>
  <si>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</si>
  <si>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</si>
  <si>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</si>
  <si>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</si>
  <si>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</si>
  <si>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</si>
  <si>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</si>
  <si>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</si>
  <si>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</si>
  <si>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</si>
  <si>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</si>
  <si>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</si>
  <si>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</si>
  <si>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</si>
  <si>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</si>
  <si>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</si>
  <si>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</si>
  <si>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</si>
  <si>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</si>
  <si>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</si>
  <si>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</si>
  <si>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</si>
  <si>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</si>
  <si>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</si>
  <si>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</si>
  <si>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</si>
  <si>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</si>
  <si>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</si>
  <si>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</si>
  <si>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</si>
  <si>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</si>
  <si>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</si>
  <si>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</si>
  <si>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</si>
  <si>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</si>
  <si>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</si>
  <si>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</si>
  <si>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</si>
  <si>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</si>
  <si>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</si>
  <si>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</si>
  <si>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</si>
  <si>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</si>
  <si>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</si>
  <si>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</si>
  <si>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</si>
  <si>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</si>
  <si>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</si>
  <si>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</si>
  <si>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</si>
  <si>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</si>
  <si>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</si>
  <si>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</si>
  <si>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</si>
  <si>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</si>
  <si>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</si>
  <si>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</si>
  <si>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</si>
  <si>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</si>
  <si>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</si>
  <si>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</si>
  <si>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</si>
  <si>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</si>
  <si>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</si>
  <si>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</si>
  <si>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</si>
  <si>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</si>
  <si>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</si>
  <si>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</si>
  <si>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</si>
  <si>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</si>
  <si>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</si>
  <si>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</si>
  <si>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</si>
  <si>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</si>
  <si>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</si>
  <si>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</si>
  <si>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</si>
  <si>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</si>
  <si>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</si>
  <si>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</si>
  <si>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</si>
  <si>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</si>
  <si>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</si>
  <si>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</si>
  <si>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</si>
  <si>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</si>
  <si>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</si>
  <si>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</si>
  <si>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</si>
  <si>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</si>
  <si>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</si>
  <si>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</si>
  <si>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</si>
  <si>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</si>
  <si>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</si>
  <si>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</si>
  <si>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</si>
  <si>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</si>
  <si>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</si>
  <si>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</si>
  <si>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</si>
  <si>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</si>
  <si>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</si>
  <si>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</si>
  <si>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</si>
  <si>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</si>
  <si>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</si>
  <si>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</si>
  <si>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</si>
  <si>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</si>
  <si>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</si>
  <si>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</si>
  <si>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</si>
  <si>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</si>
  <si>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</si>
  <si>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</si>
  <si>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</si>
  <si>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</si>
  <si>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</si>
  <si>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</si>
  <si>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</si>
  <si>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</si>
  <si>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</si>
  <si>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</si>
  <si>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</si>
  <si>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</si>
  <si>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</si>
  <si>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</si>
  <si>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</si>
  <si>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</si>
  <si>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</si>
  <si>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</si>
  <si>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</si>
  <si>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</si>
  <si>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</si>
  <si>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</si>
  <si>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</si>
  <si>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</si>
  <si>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</si>
  <si>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</si>
  <si>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</si>
  <si>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</si>
  <si>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</si>
  <si>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</si>
  <si>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</si>
  <si>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</si>
  <si>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</si>
  <si>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</si>
  <si>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</si>
  <si>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</si>
  <si>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</si>
  <si>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</si>
  <si>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</si>
  <si>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</si>
  <si>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</si>
  <si>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</si>
  <si>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</si>
  <si>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</si>
  <si>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</si>
  <si>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</si>
  <si>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</si>
  <si>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</si>
  <si>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</si>
  <si>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</si>
  <si>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</si>
  <si>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</si>
  <si>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</si>
  <si>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</si>
  <si>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</si>
  <si>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</si>
  <si>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</si>
  <si>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</si>
  <si>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</si>
  <si>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</si>
  <si>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</si>
  <si>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</si>
  <si>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</si>
  <si>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</si>
  <si>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</si>
  <si>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</si>
  <si>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</si>
  <si>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</si>
  <si>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</si>
  <si>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</si>
  <si>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</si>
  <si>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</si>
  <si>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</si>
  <si>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</si>
  <si>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</si>
  <si>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</si>
  <si>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</si>
  <si>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</si>
  <si>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</si>
  <si>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</si>
  <si>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</si>
  <si>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</si>
  <si>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</si>
  <si>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</si>
  <si>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</si>
  <si>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</si>
  <si>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</si>
  <si>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</si>
  <si>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</si>
  <si>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</si>
  <si>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</si>
  <si>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</si>
  <si>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</si>
  <si>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</si>
  <si>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</si>
  <si>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</si>
  <si>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</si>
  <si>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</si>
  <si>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</si>
  <si>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</si>
  <si>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</si>
  <si>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</si>
  <si>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</si>
  <si>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</si>
  <si>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</si>
  <si>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</si>
  <si>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</si>
  <si>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</si>
  <si>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</si>
  <si>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</si>
  <si>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</si>
  <si>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</si>
  <si>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</si>
  <si>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</si>
  <si>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</si>
  <si>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</si>
  <si>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</si>
  <si>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</si>
  <si>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</si>
  <si>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</si>
  <si>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</si>
  <si>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</si>
  <si>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</si>
  <si>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</si>
  <si>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</si>
  <si>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</si>
  <si>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</si>
  <si>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</si>
  <si>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</si>
  <si>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</si>
  <si>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</si>
  <si>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</si>
  <si>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</si>
  <si>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</si>
  <si>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</si>
  <si>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</si>
  <si>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</si>
  <si>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</si>
  <si>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</si>
  <si>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</si>
  <si>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</si>
  <si>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</si>
  <si>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</si>
  <si>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</si>
  <si>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</si>
  <si>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</si>
  <si>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</si>
  <si>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</si>
  <si>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</si>
  <si>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</si>
  <si>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</si>
  <si>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</si>
  <si>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</si>
  <si>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</si>
  <si>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</si>
  <si>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</si>
  <si>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</si>
  <si>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</si>
  <si>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</si>
  <si>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</si>
  <si>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</si>
  <si>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</si>
  <si>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</si>
  <si>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</si>
  <si>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</si>
  <si>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</si>
  <si>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</si>
  <si>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</si>
  <si>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</si>
  <si>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</si>
  <si>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</si>
  <si>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</si>
  <si>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</si>
  <si>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</si>
  <si>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</si>
  <si>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</si>
  <si>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</si>
  <si>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</si>
  <si>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</si>
  <si>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</si>
  <si>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</si>
  <si>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</si>
  <si>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</si>
  <si>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</si>
  <si>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</si>
  <si>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</si>
  <si>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</si>
  <si>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</si>
  <si>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</si>
  <si>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</si>
  <si>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</si>
  <si>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</si>
  <si>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</si>
  <si>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</si>
  <si>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</si>
  <si>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</si>
  <si>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</si>
  <si>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</si>
  <si>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</si>
  <si>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</si>
  <si>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</si>
  <si>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</si>
  <si>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</si>
  <si>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</si>
  <si>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</si>
  <si>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</si>
  <si>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</si>
  <si>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</si>
  <si>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</si>
  <si>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</si>
  <si>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</si>
  <si>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</si>
  <si>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</si>
  <si>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</si>
  <si>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</si>
  <si>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</si>
  <si>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</si>
  <si>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</si>
  <si>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</si>
  <si>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</si>
  <si>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</si>
  <si>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</si>
  <si>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</si>
  <si>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</si>
  <si>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</si>
  <si>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</si>
  <si>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</si>
  <si>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</si>
  <si>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</si>
  <si>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</si>
  <si>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</si>
  <si>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</si>
  <si>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</si>
  <si>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</si>
  <si>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</si>
  <si>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</si>
  <si>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</si>
  <si>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</si>
  <si>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</si>
  <si>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</si>
  <si>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</si>
  <si>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</si>
  <si>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</si>
  <si>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</si>
  <si>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</si>
  <si>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</si>
  <si>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</si>
  <si>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</si>
  <si>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</si>
  <si>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</si>
  <si>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</si>
  <si>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</si>
  <si>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</si>
  <si>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</si>
  <si>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</si>
  <si>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</si>
  <si>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</si>
  <si>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</si>
  <si>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</si>
  <si>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</si>
  <si>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</si>
  <si>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</si>
  <si>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</si>
  <si>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</si>
  <si>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</si>
  <si>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</si>
  <si>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</si>
  <si>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</si>
  <si>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</si>
  <si>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</si>
  <si>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</si>
  <si>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</si>
  <si>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</si>
  <si>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</si>
  <si>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</si>
  <si>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</si>
  <si>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</si>
  <si>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</si>
  <si>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</si>
  <si>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</si>
  <si>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</si>
  <si>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</si>
  <si>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</si>
  <si>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</si>
  <si>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</si>
  <si>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</si>
  <si>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</si>
  <si>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</si>
  <si>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</si>
  <si>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</si>
  <si>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</si>
  <si>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</si>
  <si>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</si>
  <si>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</si>
  <si>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</si>
  <si>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</si>
  <si>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</si>
  <si>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</si>
  <si>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</si>
  <si>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</si>
  <si>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</si>
  <si>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</si>
  <si>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</si>
  <si>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</si>
  <si>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</si>
  <si>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</si>
  <si>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</si>
  <si>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</si>
  <si>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</si>
  <si>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</si>
  <si>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</si>
  <si>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</si>
  <si>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</si>
  <si>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</si>
  <si>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</si>
  <si>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</si>
  <si>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</si>
  <si>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</si>
  <si>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</si>
  <si>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</si>
  <si>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</si>
  <si>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</si>
  <si>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</si>
  <si>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</si>
  <si>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</si>
  <si>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</si>
  <si>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</si>
  <si>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</si>
  <si>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</si>
  <si>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</si>
  <si>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</si>
  <si>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</si>
  <si>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</si>
  <si>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</si>
  <si>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</si>
  <si>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</si>
  <si>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</si>
  <si>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</si>
  <si>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</si>
  <si>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</si>
  <si>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</si>
  <si>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</si>
  <si>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</si>
  <si>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</si>
  <si>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</si>
  <si>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</si>
  <si>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</si>
  <si>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</si>
  <si>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</si>
  <si>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</si>
  <si>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</si>
  <si>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</si>
  <si>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</si>
  <si>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</si>
  <si>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</si>
  <si>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</si>
  <si>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</si>
  <si>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</si>
  <si>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</si>
  <si>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</si>
  <si>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</si>
  <si>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</si>
  <si>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</si>
  <si>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</si>
  <si>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</si>
  <si>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</si>
  <si>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</si>
  <si>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</si>
  <si>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</si>
  <si>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</si>
  <si>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</si>
  <si>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</si>
  <si>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</si>
  <si>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</si>
  <si>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</si>
  <si>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</si>
  <si>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</si>
  <si>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</si>
  <si>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</si>
  <si>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</si>
  <si>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</si>
  <si>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</si>
  <si>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</si>
  <si>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</si>
  <si>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</si>
  <si>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</si>
  <si>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</si>
  <si>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</si>
  <si>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</si>
  <si>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</si>
  <si>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</si>
  <si>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</si>
  <si>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</si>
  <si>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</si>
  <si>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</si>
  <si>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</si>
  <si>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</si>
  <si>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</si>
  <si>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</si>
  <si>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</si>
  <si>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</si>
  <si>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</si>
  <si>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</si>
  <si>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</si>
  <si>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</si>
  <si>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</si>
  <si>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</si>
  <si>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</si>
  <si>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</si>
  <si>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</si>
  <si>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</si>
  <si>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</si>
  <si>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</si>
  <si>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</si>
  <si>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</si>
  <si>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</si>
  <si>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</si>
  <si>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</si>
  <si>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</si>
  <si>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</si>
  <si>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</si>
  <si>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</si>
  <si>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</si>
  <si>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</si>
  <si>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</si>
  <si>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</si>
  <si>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</si>
  <si>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</si>
  <si>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</si>
  <si>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</si>
  <si>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</si>
  <si>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</si>
  <si>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</si>
  <si>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</si>
  <si>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</si>
  <si>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</si>
  <si>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</si>
  <si>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</si>
  <si>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</si>
  <si>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</si>
  <si>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</si>
  <si>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</si>
  <si>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</si>
  <si>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</si>
  <si>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</si>
  <si>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</si>
  <si>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</si>
  <si>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</si>
  <si>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</si>
  <si>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</si>
  <si>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</si>
  <si>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</si>
  <si>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</si>
  <si>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</si>
  <si>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</si>
  <si>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</si>
  <si>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</si>
  <si>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</si>
  <si>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</si>
  <si>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</si>
  <si>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</si>
  <si>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</si>
  <si>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</si>
  <si>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</si>
  <si>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</si>
  <si>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</si>
  <si>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</si>
  <si>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</si>
  <si>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</si>
  <si>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</si>
  <si>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</si>
  <si>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</si>
  <si>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</si>
  <si>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</si>
  <si>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</si>
  <si>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</si>
  <si>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</si>
  <si>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</si>
  <si>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</si>
  <si>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</si>
  <si>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</si>
  <si>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</si>
  <si>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</si>
  <si>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</si>
  <si>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</si>
  <si>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</si>
  <si>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</si>
  <si>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</si>
  <si>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</si>
  <si>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</si>
  <si>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</si>
  <si>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</si>
  <si>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</si>
  <si>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</si>
  <si>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</si>
  <si>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</si>
  <si>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</si>
  <si>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</si>
  <si>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</si>
  <si>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</si>
  <si>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</si>
  <si>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</si>
  <si>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</si>
  <si>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</si>
  <si>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</si>
  <si>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</si>
  <si>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</si>
  <si>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</si>
  <si>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</si>
  <si>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</si>
  <si>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</si>
  <si>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</si>
  <si>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</si>
  <si>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</si>
  <si>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</si>
  <si>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</si>
  <si>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</si>
  <si>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</si>
  <si>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</si>
  <si>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</si>
  <si>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</si>
  <si>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</si>
  <si>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</si>
  <si>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</si>
  <si>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</si>
  <si>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</si>
  <si>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</si>
  <si>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</si>
  <si>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</si>
  <si>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</si>
  <si>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</si>
  <si>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</si>
  <si>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</si>
  <si>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</si>
  <si>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</si>
  <si>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</si>
  <si>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</si>
  <si>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</si>
  <si>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</si>
  <si>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</si>
  <si>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</si>
  <si>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</si>
  <si>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</si>
  <si>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</si>
  <si>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</si>
  <si>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</si>
  <si>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</si>
  <si>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</si>
  <si>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</si>
  <si>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</si>
  <si>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</si>
  <si>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</si>
  <si>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</si>
  <si>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</si>
  <si>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</si>
  <si>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</si>
  <si>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</si>
  <si>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</si>
  <si>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</si>
  <si>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</si>
  <si>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</si>
  <si>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</si>
  <si>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</si>
  <si>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</si>
  <si>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</si>
  <si>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</si>
  <si>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</si>
  <si>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</si>
  <si>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</si>
  <si>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</si>
  <si>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</si>
  <si>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</si>
  <si>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</si>
  <si>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</si>
  <si>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</si>
  <si>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</si>
  <si>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</si>
  <si>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</si>
  <si>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</si>
  <si>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</si>
  <si>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</si>
  <si>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</si>
  <si>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</si>
  <si>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</si>
  <si>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</si>
  <si>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</si>
  <si>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</si>
  <si>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</si>
  <si>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</si>
  <si>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</si>
  <si>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</si>
  <si>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</si>
  <si>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</si>
  <si>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</si>
  <si>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</si>
  <si>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</si>
  <si>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</si>
  <si>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</si>
  <si>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</si>
  <si>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</si>
  <si>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</si>
  <si>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</si>
  <si>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</si>
  <si>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</si>
  <si>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</si>
  <si>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</si>
  <si>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</si>
  <si>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</si>
  <si>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</si>
  <si>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</si>
  <si>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</si>
  <si>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</si>
  <si>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</si>
  <si>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</si>
  <si>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</si>
  <si>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</si>
  <si>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</si>
  <si>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</si>
  <si>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</si>
  <si>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</si>
  <si>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</si>
  <si>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</si>
  <si>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</si>
  <si>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</si>
  <si>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</si>
  <si>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</si>
  <si>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</si>
  <si>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</si>
  <si>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</si>
  <si>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</si>
  <si>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</si>
  <si>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</si>
  <si>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</si>
  <si>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</si>
  <si>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</si>
  <si>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</si>
  <si>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</si>
  <si>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</si>
  <si>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</si>
  <si>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</si>
  <si>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</si>
  <si>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</si>
  <si>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</si>
  <si>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</si>
  <si>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</si>
  <si>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</si>
  <si>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</si>
  <si>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</si>
  <si>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</si>
  <si>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</si>
  <si>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</si>
  <si>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</si>
  <si>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</si>
  <si>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</si>
  <si>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</si>
  <si>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</si>
  <si>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</si>
  <si>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</si>
  <si>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</si>
  <si>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</si>
  <si>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</si>
  <si>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</si>
  <si>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</si>
  <si>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</si>
  <si>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</si>
  <si>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</si>
  <si>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</si>
  <si>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</si>
  <si>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</si>
  <si>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</si>
  <si>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</si>
  <si>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</si>
  <si>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</si>
  <si>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</si>
  <si>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</si>
  <si>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</si>
  <si>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</si>
  <si>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</si>
  <si>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</si>
  <si>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</si>
  <si>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</si>
  <si>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</si>
  <si>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</si>
  <si>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</si>
  <si>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</si>
  <si>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</si>
  <si>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</si>
  <si>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</si>
  <si>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</si>
  <si>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</si>
  <si>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</si>
  <si>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</si>
  <si>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</si>
  <si>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</si>
  <si>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</si>
  <si>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</si>
  <si>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</si>
  <si>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</si>
  <si>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</si>
  <si>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</si>
  <si>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</si>
  <si>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</si>
  <si>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</si>
  <si>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</si>
  <si>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</si>
  <si>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</si>
  <si>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</si>
  <si>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</si>
  <si>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</si>
  <si>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</si>
  <si>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</si>
  <si>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</si>
  <si>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</si>
  <si>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</si>
  <si>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</si>
  <si>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</si>
  <si>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</si>
  <si>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</si>
  <si>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</si>
  <si>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</si>
  <si>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</si>
  <si>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</si>
  <si>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</si>
  <si>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</si>
  <si>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</si>
  <si>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</si>
  <si>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</si>
  <si>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</si>
  <si>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</si>
  <si>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</si>
  <si>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</si>
  <si>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</si>
  <si>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</si>
  <si>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</si>
  <si>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</si>
  <si>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</si>
  <si>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</si>
  <si>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</si>
  <si>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</si>
  <si>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</si>
  <si>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</si>
  <si>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</si>
  <si>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</si>
  <si>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</si>
  <si>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</si>
  <si>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</si>
  <si>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</si>
  <si>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</si>
  <si>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</si>
  <si>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</si>
  <si>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</si>
  <si>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</si>
  <si>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</si>
  <si>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</si>
  <si>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</si>
  <si>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</si>
  <si>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</si>
  <si>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</si>
  <si>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</si>
  <si>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</si>
  <si>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</si>
  <si>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</si>
  <si>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</si>
  <si>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</si>
  <si>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</si>
  <si>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</si>
  <si>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</si>
  <si>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</si>
  <si>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</si>
  <si>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</si>
  <si>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</si>
  <si>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</si>
  <si>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</si>
  <si>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</si>
  <si>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</si>
  <si>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</si>
  <si>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</si>
  <si>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</si>
  <si>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</si>
  <si>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</si>
  <si>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</si>
  <si>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</si>
  <si>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</si>
  <si>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</si>
  <si>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</si>
  <si>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</si>
  <si>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</si>
  <si>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</si>
  <si>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</si>
  <si>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</si>
  <si>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</si>
  <si>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</si>
  <si>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</si>
  <si>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</si>
  <si>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</si>
  <si>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</si>
  <si>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</si>
  <si>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</si>
  <si>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</si>
  <si>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</si>
  <si>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</si>
  <si>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</si>
  <si>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</si>
  <si>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</si>
  <si>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</si>
  <si>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</si>
  <si>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</si>
  <si>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</si>
  <si>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</si>
  <si>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</si>
  <si>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</si>
  <si>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</si>
  <si>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</si>
  <si>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</si>
  <si>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</si>
  <si>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</si>
  <si>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</si>
  <si>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</si>
  <si>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</si>
  <si>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</si>
  <si>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</si>
  <si>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</si>
  <si>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</si>
  <si>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</si>
  <si>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</si>
  <si>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</si>
  <si>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</si>
  <si>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</si>
  <si>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</si>
  <si>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</si>
  <si>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</si>
  <si>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</si>
  <si>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</si>
  <si>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</si>
  <si>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</si>
  <si>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</si>
  <si>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</si>
  <si>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</si>
  <si>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</si>
  <si>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</si>
  <si>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</si>
  <si>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</si>
  <si>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</si>
  <si>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</si>
  <si>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</si>
  <si>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</si>
  <si>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</si>
  <si>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</si>
  <si>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</si>
  <si>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</si>
  <si>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</si>
  <si>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</si>
  <si>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</si>
  <si>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</si>
  <si>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</si>
  <si>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</si>
  <si>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</si>
  <si>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</si>
  <si>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</si>
  <si>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</si>
  <si>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</si>
  <si>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</si>
  <si>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</si>
  <si>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</si>
  <si>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</si>
  <si>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</si>
  <si>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</si>
  <si>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</si>
  <si>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</si>
  <si>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</si>
  <si>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</si>
  <si>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</si>
  <si>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</si>
  <si>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</si>
  <si>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</si>
  <si>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</si>
  <si>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</si>
  <si>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</si>
  <si>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</si>
  <si>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</si>
  <si>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</si>
  <si>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</si>
  <si>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</si>
  <si>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</si>
  <si>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</si>
  <si>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</si>
  <si>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</si>
  <si>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</si>
  <si>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</si>
  <si>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</si>
  <si>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</si>
  <si>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</si>
  <si>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</si>
  <si>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</si>
  <si>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</si>
  <si>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</si>
  <si>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</si>
  <si>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</si>
  <si>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</si>
  <si>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</si>
  <si>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</si>
  <si>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</si>
  <si>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</si>
  <si>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</si>
  <si>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</si>
  <si>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</si>
  <si>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</si>
  <si>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</si>
  <si>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</si>
  <si>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</si>
  <si>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</si>
  <si>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</si>
  <si>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</si>
  <si>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</si>
  <si>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</si>
  <si>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</si>
  <si>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</si>
  <si>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</si>
  <si>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</si>
  <si>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</si>
  <si>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</si>
  <si>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</si>
  <si>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</si>
  <si>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</si>
  <si>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</si>
  <si>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</si>
  <si>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</si>
  <si>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</si>
  <si>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</si>
  <si>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</si>
  <si>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</si>
  <si>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</si>
  <si>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</si>
  <si>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</si>
  <si>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</si>
  <si>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</si>
  <si>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</si>
  <si>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</si>
  <si>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</si>
  <si>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</si>
  <si>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</si>
  <si>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</si>
  <si>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</si>
  <si>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</si>
  <si>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</si>
  <si>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</si>
  <si>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</si>
  <si>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</si>
  <si>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</si>
  <si>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</si>
  <si>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</si>
  <si>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</si>
  <si>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</si>
  <si>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</si>
  <si>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</si>
  <si>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</si>
  <si>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</si>
  <si>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</si>
  <si>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</si>
  <si>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</si>
  <si>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</si>
  <si>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</si>
  <si>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</si>
  <si>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</si>
  <si>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</si>
  <si>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</si>
  <si>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</si>
  <si>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</si>
  <si>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</si>
  <si>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</si>
  <si>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</si>
  <si>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</si>
  <si>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</si>
  <si>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</si>
  <si>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</si>
  <si>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</si>
  <si>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</si>
  <si>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</si>
  <si>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</si>
  <si>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</si>
  <si>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</si>
  <si>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</si>
  <si>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</si>
  <si>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</si>
  <si>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</si>
  <si>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</si>
  <si>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</si>
  <si>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</si>
  <si>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</si>
  <si>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</si>
  <si>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</si>
  <si>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</si>
  <si>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</si>
  <si>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</si>
  <si>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</si>
  <si>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</si>
  <si>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</si>
  <si>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</si>
  <si>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</si>
  <si>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</si>
  <si>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</si>
  <si>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</si>
  <si>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</si>
  <si>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</si>
  <si>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</si>
  <si>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</si>
  <si>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</si>
  <si>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</si>
  <si>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</si>
  <si>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</si>
  <si>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</si>
  <si>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</si>
  <si>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</si>
  <si>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</si>
  <si>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</si>
  <si>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</si>
  <si>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</si>
  <si>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</si>
  <si>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</si>
  <si>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</si>
  <si>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</si>
  <si>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</si>
  <si>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</si>
  <si>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</si>
  <si>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</si>
  <si>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</si>
  <si>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</si>
  <si>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</si>
  <si>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</si>
  <si>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</si>
  <si>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</si>
  <si>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</si>
  <si>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</si>
  <si>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</si>
  <si>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</si>
  <si>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</si>
  <si>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</si>
  <si>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</si>
  <si>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</si>
  <si>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</si>
  <si>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</si>
  <si>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</si>
  <si>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</si>
  <si>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</si>
  <si>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</si>
  <si>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</si>
  <si>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</si>
  <si>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</si>
  <si>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</si>
  <si>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</si>
  <si>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</si>
  <si>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</si>
  <si>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</si>
  <si>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</si>
  <si>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</si>
  <si>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</si>
  <si>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</si>
  <si>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</si>
  <si>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</si>
  <si>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</si>
  <si>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</si>
  <si>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</si>
  <si>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</si>
  <si>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</si>
  <si>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</si>
  <si>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</si>
  <si>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</si>
  <si>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</si>
  <si>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</si>
  <si>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</si>
  <si>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</si>
  <si>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</si>
  <si>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</si>
  <si>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</si>
  <si>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</si>
  <si>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</si>
  <si>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</si>
  <si>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</si>
  <si>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</si>
  <si>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</si>
  <si>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</si>
  <si>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</si>
  <si>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</si>
  <si>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</si>
  <si>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</si>
  <si>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</si>
  <si>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</si>
  <si>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</si>
  <si>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</si>
  <si>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</si>
  <si>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</si>
  <si>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</si>
  <si>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</si>
  <si>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</si>
  <si>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</si>
  <si>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</si>
  <si>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</si>
  <si>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</si>
  <si>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</si>
  <si>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</si>
  <si>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</si>
  <si>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</si>
  <si>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</si>
  <si>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</si>
  <si>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</si>
  <si>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</si>
  <si>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</si>
  <si>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</si>
  <si>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</si>
  <si>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</si>
  <si>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</si>
  <si>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</si>
  <si>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</si>
  <si>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</si>
  <si>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</si>
  <si>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</si>
  <si>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</si>
  <si>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</si>
  <si>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</si>
  <si>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</si>
  <si>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</si>
  <si>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</si>
  <si>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</si>
  <si>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</si>
  <si>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</si>
  <si>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</si>
  <si>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</si>
  <si>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</si>
  <si>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</si>
  <si>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</si>
  <si>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</si>
  <si>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</si>
  <si>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</si>
  <si>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</si>
  <si>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</si>
  <si>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</si>
  <si>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</si>
  <si>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</si>
  <si>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</si>
  <si>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</si>
  <si>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</si>
  <si>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</si>
  <si>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</si>
  <si>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</si>
  <si>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</si>
  <si>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</si>
  <si>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</si>
  <si>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</si>
  <si>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</si>
  <si>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</si>
  <si>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</si>
  <si>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</si>
  <si>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</si>
  <si>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</si>
  <si>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</si>
  <si>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</si>
  <si>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</si>
  <si>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</si>
  <si>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</si>
  <si>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</si>
  <si>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</si>
  <si>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</si>
  <si>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</si>
  <si>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</si>
  <si>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</si>
  <si>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</si>
  <si>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</si>
  <si>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</si>
  <si>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</si>
  <si>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</si>
  <si>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</si>
  <si>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</si>
  <si>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</si>
  <si>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</si>
  <si>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</si>
  <si>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</si>
  <si>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</si>
  <si>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</si>
  <si>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</si>
  <si>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</si>
  <si>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</si>
  <si>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</si>
  <si>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</si>
  <si>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</si>
  <si>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</si>
  <si>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</si>
  <si>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</si>
  <si>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</si>
  <si>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</si>
  <si>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</si>
  <si>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</si>
  <si>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</si>
  <si>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</si>
  <si>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</si>
  <si>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</si>
  <si>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</si>
  <si>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</si>
  <si>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</si>
  <si>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</si>
  <si>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</si>
  <si>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</si>
  <si>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</si>
  <si>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</si>
  <si>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</si>
  <si>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</si>
  <si>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</si>
  <si>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</si>
  <si>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</si>
  <si>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</si>
  <si>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</si>
  <si>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</si>
  <si>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</si>
  <si>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</si>
  <si>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</si>
  <si>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</si>
  <si>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</si>
  <si>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</si>
  <si>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</si>
  <si>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</si>
  <si>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</si>
  <si>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</si>
  <si>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</si>
  <si>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</si>
  <si>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</si>
  <si>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</si>
  <si>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</si>
  <si>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</si>
  <si>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</si>
  <si>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</si>
  <si>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</si>
  <si>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</si>
  <si>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</si>
  <si>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</si>
  <si>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</si>
  <si>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</si>
  <si>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</si>
  <si>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</si>
  <si>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</si>
  <si>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</si>
  <si>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</si>
  <si>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</si>
  <si>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</si>
  <si>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</si>
  <si>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</si>
  <si>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</si>
  <si>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</si>
  <si>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</si>
  <si>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</si>
  <si>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</si>
  <si>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</si>
  <si>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</si>
  <si>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</si>
  <si>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</si>
  <si>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</si>
  <si>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</si>
  <si>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</si>
  <si>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</si>
  <si>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</si>
  <si>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</si>
  <si>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</si>
  <si>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</si>
  <si>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</si>
  <si>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</si>
  <si>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</si>
  <si>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</si>
  <si>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</si>
  <si>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</si>
  <si>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</si>
  <si>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</si>
  <si>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</si>
  <si>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</si>
  <si>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</si>
  <si>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</si>
  <si>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</si>
  <si>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</si>
  <si>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</si>
  <si>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</si>
  <si>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</si>
  <si>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</si>
  <si>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</si>
  <si>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</si>
  <si>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</si>
  <si>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</si>
  <si>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</si>
  <si>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</si>
  <si>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</si>
  <si>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</si>
  <si>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</si>
  <si>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</si>
  <si>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</si>
  <si>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</si>
  <si>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</si>
  <si>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</si>
  <si>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</si>
  <si>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</si>
  <si>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</si>
  <si>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</si>
  <si>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</si>
  <si>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</si>
  <si>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</si>
  <si>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</si>
  <si>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</si>
  <si>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</si>
  <si>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</si>
  <si>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</si>
  <si>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</si>
  <si>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</si>
  <si>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</si>
  <si>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</si>
  <si>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</si>
  <si>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</si>
  <si>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</si>
  <si>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</si>
  <si>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</si>
  <si>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</si>
  <si>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</si>
  <si>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</si>
  <si>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</si>
  <si>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</si>
  <si>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</si>
  <si>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</si>
  <si>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</si>
  <si>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</si>
  <si>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</si>
  <si>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</si>
  <si>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</si>
  <si>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</si>
  <si>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</si>
  <si>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</si>
  <si>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</si>
  <si>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</si>
  <si>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</si>
  <si>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</si>
  <si>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</si>
  <si>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</si>
  <si>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</si>
  <si>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</si>
  <si>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</si>
  <si>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</si>
  <si>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</si>
  <si>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</si>
  <si>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</si>
  <si>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</si>
  <si>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</si>
  <si>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</si>
  <si>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</si>
  <si>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</si>
  <si>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</si>
  <si>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</si>
  <si>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</si>
  <si>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</si>
  <si>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</si>
  <si>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</si>
  <si>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</si>
  <si>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</si>
  <si>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</si>
  <si>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</si>
  <si>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</si>
  <si>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</si>
  <si>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</si>
  <si>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</si>
  <si>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</si>
  <si>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</si>
  <si>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</si>
  <si>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</si>
  <si>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</si>
  <si>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</si>
  <si>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</si>
  <si>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</si>
  <si>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</si>
  <si>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</si>
  <si>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</si>
  <si>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</si>
  <si>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</si>
  <si>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</si>
  <si>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</si>
  <si>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</si>
  <si>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</si>
  <si>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</si>
  <si>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</si>
  <si>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</si>
  <si>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</si>
  <si>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</si>
  <si>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</si>
  <si>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</si>
  <si>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</si>
  <si>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</si>
  <si>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</si>
  <si>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</si>
  <si>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</si>
  <si>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</si>
  <si>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</si>
  <si>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</si>
  <si>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</si>
  <si>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</si>
  <si>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</si>
  <si>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</si>
  <si>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</si>
  <si>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</si>
  <si>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</si>
  <si>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</si>
  <si>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</si>
  <si>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</si>
  <si>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</si>
  <si>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</si>
  <si>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</si>
  <si>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</si>
  <si>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</si>
  <si>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</si>
  <si>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</si>
  <si>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</si>
  <si>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</si>
  <si>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</si>
  <si>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</si>
  <si>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</si>
  <si>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</si>
  <si>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</si>
  <si>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</si>
  <si>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</si>
  <si>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</si>
  <si>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</si>
  <si>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</si>
  <si>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</si>
  <si>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</si>
  <si>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</si>
  <si>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</si>
  <si>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</si>
  <si>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</si>
  <si>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</si>
  <si>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</si>
  <si>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</si>
  <si>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</si>
  <si>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</si>
  <si>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</si>
  <si>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</si>
  <si>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</si>
  <si>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</si>
  <si>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</si>
  <si>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</si>
  <si>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</si>
  <si>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</si>
  <si>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</si>
  <si>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</si>
  <si>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</si>
  <si>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</si>
  <si>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</si>
  <si>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</si>
  <si>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</si>
  <si>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</si>
  <si>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</si>
  <si>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</si>
  <si>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</si>
  <si>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</si>
  <si>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</si>
  <si>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</si>
  <si>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</si>
  <si>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</si>
  <si>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</si>
  <si>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</si>
  <si>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</si>
  <si>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</si>
  <si>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</si>
  <si>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</si>
  <si>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</si>
  <si>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</si>
  <si>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</si>
  <si>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</si>
  <si>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</si>
  <si>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</si>
  <si>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</si>
  <si>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</si>
  <si>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</si>
  <si>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</si>
  <si>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</si>
  <si>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</si>
  <si>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</si>
  <si>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</si>
  <si>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</si>
  <si>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</si>
  <si>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</si>
  <si>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</si>
  <si>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</si>
  <si>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</si>
  <si>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</si>
  <si>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</si>
  <si>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</si>
  <si>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</si>
  <si>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</si>
  <si>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</si>
  <si>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</si>
  <si>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</si>
  <si>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</si>
  <si>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</si>
  <si>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</si>
  <si>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</si>
  <si>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</si>
  <si>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</si>
  <si>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</si>
  <si>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</si>
  <si>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</si>
  <si>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</si>
  <si>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</si>
  <si>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</si>
  <si>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</si>
  <si>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</si>
  <si>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</si>
  <si>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</si>
  <si>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</si>
  <si>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</si>
  <si>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</si>
  <si>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</si>
  <si>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</si>
  <si>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</si>
  <si>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</si>
  <si>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</si>
  <si>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</si>
  <si>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</si>
  <si>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</si>
  <si>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</si>
  <si>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</si>
  <si>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</si>
  <si>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</si>
  <si>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</si>
  <si>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</si>
  <si>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</si>
  <si>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</si>
  <si>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</si>
  <si>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</si>
  <si>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</si>
  <si>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</si>
  <si>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</si>
  <si>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</si>
  <si>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</si>
  <si>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</si>
  <si>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</si>
  <si>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</si>
  <si>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</si>
  <si>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</si>
  <si>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</si>
  <si>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</si>
  <si>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</si>
  <si>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</si>
  <si>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</si>
  <si>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</si>
  <si>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</si>
  <si>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</si>
  <si>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</si>
  <si>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</si>
  <si>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</si>
  <si>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</si>
  <si>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</si>
  <si>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</si>
  <si>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</si>
  <si>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</si>
  <si>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</si>
  <si>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</si>
  <si>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</si>
  <si>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</si>
  <si>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</si>
  <si>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</si>
  <si>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</si>
  <si>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</si>
  <si>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</si>
  <si>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</si>
  <si>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</si>
  <si>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</si>
  <si>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</si>
  <si>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</si>
  <si>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</si>
  <si>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</si>
  <si>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</si>
  <si>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</si>
  <si>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</si>
  <si>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</si>
  <si>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</si>
  <si>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</si>
  <si>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</si>
  <si>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</si>
  <si>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</si>
  <si>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</si>
  <si>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</si>
  <si>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</si>
  <si>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</si>
  <si>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</si>
  <si>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</si>
  <si>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</si>
  <si>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</si>
  <si>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</si>
  <si>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</si>
  <si>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</si>
  <si>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</si>
  <si>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</si>
  <si>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</si>
  <si>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</si>
  <si>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</si>
  <si>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</si>
  <si>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</si>
  <si>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</si>
  <si>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</si>
  <si>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</si>
  <si>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</si>
  <si>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</si>
  <si>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</si>
  <si>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</si>
  <si>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</si>
  <si>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</si>
  <si>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</si>
  <si>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</si>
  <si>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</si>
  <si>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</si>
  <si>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</si>
  <si>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</si>
  <si>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</si>
  <si>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</si>
  <si>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</si>
  <si>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</si>
  <si>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</si>
  <si>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</si>
  <si>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</si>
  <si>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</si>
  <si>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</si>
  <si>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</si>
  <si>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</si>
  <si>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</si>
  <si>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</si>
  <si>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</si>
  <si>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</si>
  <si>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</si>
  <si>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</si>
  <si>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</si>
  <si>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</si>
  <si>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</si>
  <si>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</si>
  <si>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</si>
  <si>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</si>
  <si>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</si>
  <si>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</si>
  <si>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</si>
  <si>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</si>
  <si>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</si>
  <si>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</si>
  <si>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</si>
  <si>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</si>
  <si>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</si>
  <si>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</si>
  <si>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</si>
  <si>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</si>
  <si>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</si>
  <si>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</si>
  <si>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</si>
  <si>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</si>
  <si>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</si>
  <si>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</si>
  <si>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</si>
  <si>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</si>
  <si>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</si>
  <si>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</si>
  <si>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</si>
  <si>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</si>
  <si>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</si>
  <si>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</si>
  <si>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</si>
  <si>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</si>
  <si>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</si>
  <si>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</si>
  <si>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</si>
  <si>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</si>
  <si>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</si>
  <si>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</si>
  <si>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</si>
  <si>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</si>
  <si>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</si>
  <si>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</si>
  <si>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</si>
  <si>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</si>
  <si>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</si>
  <si>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</si>
  <si>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</si>
  <si>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</si>
  <si>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</si>
  <si>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</si>
  <si>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</si>
  <si>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</si>
  <si>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</si>
  <si>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</si>
  <si>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</si>
  <si>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</si>
  <si>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</si>
  <si>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</si>
  <si>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</si>
  <si>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</si>
  <si>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</si>
  <si>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</si>
  <si>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</si>
  <si>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</si>
  <si>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</si>
  <si>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</si>
  <si>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</si>
  <si>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</si>
  <si>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</si>
  <si>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</si>
  <si>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</si>
  <si>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</si>
  <si>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</si>
  <si>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</si>
  <si>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</si>
  <si>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</si>
  <si>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</si>
  <si>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</si>
  <si>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</si>
  <si>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</si>
  <si>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</si>
  <si>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</si>
  <si>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</si>
  <si>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</si>
  <si>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</si>
  <si>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</si>
  <si>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</si>
  <si>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</si>
  <si>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</si>
  <si>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</si>
  <si>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</si>
  <si>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</si>
  <si>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</si>
  <si>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</si>
  <si>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</si>
  <si>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</si>
  <si>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</si>
  <si>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</si>
  <si>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</si>
  <si>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</si>
  <si>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</si>
  <si>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</si>
  <si>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</si>
  <si>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</si>
  <si>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</si>
  <si>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</si>
  <si>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</si>
  <si>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</si>
  <si>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</si>
  <si>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</si>
  <si>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</si>
  <si>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</si>
  <si>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</si>
  <si>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</si>
  <si>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</si>
  <si>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</si>
  <si>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</si>
  <si>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</si>
  <si>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</si>
  <si>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</si>
  <si>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</si>
  <si>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</si>
  <si>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</si>
  <si>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</si>
  <si>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</si>
  <si>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</si>
  <si>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</si>
  <si>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</si>
  <si>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</si>
  <si>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</si>
  <si>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</si>
  <si>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</si>
  <si>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</si>
  <si>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</si>
  <si>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</si>
  <si>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</si>
  <si>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</si>
  <si>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</si>
  <si>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</si>
  <si>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</si>
  <si>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</si>
  <si>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</si>
  <si>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</si>
  <si>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</si>
  <si>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</si>
  <si>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</si>
  <si>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</si>
  <si>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</si>
  <si>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</si>
  <si>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</si>
  <si>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</si>
  <si>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</si>
  <si>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</si>
  <si>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</si>
  <si>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</si>
  <si>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</si>
  <si>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</si>
  <si>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</si>
  <si>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</si>
  <si>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</si>
  <si>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</si>
  <si>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</si>
  <si>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</si>
  <si>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</si>
  <si>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</si>
  <si>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</si>
  <si>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</si>
  <si>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</si>
  <si>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</si>
  <si>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</si>
  <si>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</si>
  <si>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</si>
  <si>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</si>
  <si>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</si>
  <si>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</si>
  <si>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</si>
  <si>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</si>
  <si>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</si>
  <si>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</si>
  <si>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</si>
  <si>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</si>
  <si>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</si>
  <si>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</si>
  <si>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</si>
  <si>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</si>
  <si>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</si>
  <si>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</si>
  <si>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</si>
  <si>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</si>
  <si>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</si>
  <si>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</si>
  <si>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</si>
  <si>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</si>
  <si>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</si>
  <si>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</si>
  <si>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</si>
  <si>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</si>
  <si>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</si>
  <si>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</si>
  <si>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</si>
  <si>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</si>
  <si>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</si>
  <si>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</si>
  <si>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</si>
  <si>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</si>
  <si>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</si>
  <si>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</si>
  <si>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</si>
  <si>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</si>
  <si>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</si>
  <si>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</si>
  <si>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</si>
  <si>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</si>
  <si>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</si>
  <si>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</si>
  <si>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</si>
  <si>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</si>
  <si>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</si>
  <si>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</si>
  <si>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</si>
  <si>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</si>
  <si>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</si>
  <si>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</si>
  <si>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</si>
  <si>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</si>
  <si>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</si>
  <si>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</si>
  <si>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</si>
  <si>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</si>
  <si>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</si>
  <si>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</si>
  <si>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</si>
  <si>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</si>
  <si>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</si>
  <si>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</si>
  <si>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</si>
  <si>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</si>
  <si>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</si>
  <si>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</si>
  <si>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</si>
  <si>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</si>
  <si>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</si>
  <si>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</si>
  <si>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</si>
  <si>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</si>
  <si>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</si>
  <si>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</si>
  <si>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</si>
  <si>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</si>
  <si>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</si>
  <si>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</si>
  <si>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</si>
  <si>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</si>
  <si>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</si>
  <si>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</si>
  <si>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</si>
  <si>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</si>
  <si>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</si>
  <si>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</si>
  <si>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</si>
  <si>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</si>
  <si>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</si>
  <si>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</si>
  <si>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</si>
  <si>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</si>
  <si>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</si>
  <si>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</si>
  <si>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</si>
  <si>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</si>
  <si>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</si>
  <si>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</si>
  <si>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</si>
  <si>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</si>
  <si>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</si>
  <si>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</si>
  <si>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</si>
  <si>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</si>
  <si>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</si>
  <si>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</si>
  <si>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</si>
  <si>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</si>
  <si>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</si>
  <si>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</si>
  <si>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</si>
  <si>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</si>
  <si>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</si>
  <si>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</si>
  <si>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</si>
  <si>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</si>
  <si>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</si>
  <si>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</si>
  <si>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</si>
  <si>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</si>
  <si>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</si>
  <si>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</si>
  <si>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</si>
  <si>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</si>
  <si>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</si>
  <si>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</si>
  <si>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</si>
  <si>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</si>
  <si>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</si>
  <si>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</si>
  <si>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</si>
  <si>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</si>
  <si>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</si>
  <si>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</si>
  <si>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</si>
  <si>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</si>
  <si>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</si>
  <si>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</si>
  <si>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</si>
  <si>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</si>
  <si>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</si>
  <si>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</si>
  <si>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</si>
  <si>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</si>
  <si>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</si>
  <si>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</si>
  <si>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</si>
  <si>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</si>
  <si>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</si>
  <si>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</si>
  <si>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</si>
  <si>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</si>
  <si>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</si>
  <si>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</si>
  <si>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</si>
  <si>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</si>
  <si>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</si>
  <si>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</si>
  <si>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</si>
  <si>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</si>
  <si>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</si>
  <si>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</si>
  <si>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</si>
  <si>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</si>
  <si>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</si>
  <si>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</si>
  <si>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</si>
  <si>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</si>
  <si>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</si>
  <si>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</si>
  <si>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</si>
  <si>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</si>
  <si>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</si>
  <si>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</si>
  <si>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</si>
  <si>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</si>
  <si>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</si>
  <si>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</si>
  <si>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</si>
  <si>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</si>
  <si>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</si>
  <si>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</si>
  <si>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</si>
  <si>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</si>
  <si>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</si>
  <si>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</si>
  <si>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</si>
  <si>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</si>
  <si>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</si>
  <si>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</si>
  <si>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</si>
  <si>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</si>
  <si>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</si>
  <si>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</si>
  <si>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</si>
  <si>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</si>
  <si>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</si>
  <si>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</si>
  <si>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</si>
  <si>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</si>
  <si>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</si>
  <si>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</si>
  <si>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</si>
  <si>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</si>
  <si>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</si>
  <si>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</si>
  <si>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</si>
  <si>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</si>
  <si>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</si>
  <si>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</si>
  <si>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</si>
  <si>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</si>
  <si>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</si>
  <si>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</si>
  <si>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</si>
  <si>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</si>
  <si>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</si>
  <si>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</si>
  <si>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</si>
  <si>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</si>
  <si>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</si>
  <si>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</si>
  <si>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</si>
  <si>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</si>
  <si>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</si>
  <si>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</si>
  <si>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</si>
  <si>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</si>
  <si>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</si>
  <si>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</si>
  <si>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</si>
  <si>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</si>
  <si>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</si>
  <si>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</si>
  <si>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</si>
  <si>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</si>
  <si>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</si>
  <si>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</si>
  <si>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</si>
  <si>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</si>
  <si>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</si>
  <si>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</si>
  <si>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</si>
  <si>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</si>
  <si>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</si>
  <si>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</si>
  <si>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</si>
  <si>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</si>
  <si>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</si>
  <si>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</si>
  <si>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</si>
  <si>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</si>
  <si>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</si>
  <si>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</si>
  <si>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</si>
  <si>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</si>
  <si>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</si>
  <si>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</si>
  <si>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</si>
  <si>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</si>
  <si>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</si>
  <si>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</si>
  <si>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</si>
  <si>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</si>
  <si>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</si>
  <si>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</si>
  <si>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</si>
  <si>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</si>
  <si>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</si>
  <si>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</si>
  <si>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</si>
  <si>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</si>
  <si>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</si>
  <si>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</si>
  <si>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</si>
  <si>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</si>
  <si>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</si>
  <si>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</si>
  <si>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</si>
  <si>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</si>
  <si>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</si>
  <si>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</si>
  <si>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</si>
  <si>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</si>
  <si>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</si>
  <si>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</si>
  <si>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</si>
  <si>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</si>
  <si>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</si>
  <si>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</si>
  <si>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</si>
  <si>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</si>
  <si>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</si>
  <si>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</si>
  <si>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</si>
  <si>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</si>
  <si>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</si>
  <si>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</si>
  <si>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</si>
  <si>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</si>
  <si>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</si>
  <si>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</si>
  <si>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</si>
  <si>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</si>
  <si>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</si>
  <si>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</si>
  <si>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</si>
  <si>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</si>
  <si>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</si>
  <si>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</si>
  <si>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</si>
  <si>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</si>
  <si>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</si>
  <si>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</si>
  <si>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</si>
  <si>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</si>
  <si>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</si>
  <si>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</si>
  <si>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</si>
  <si>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</si>
  <si>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</si>
  <si>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</si>
  <si>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</si>
  <si>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</si>
  <si>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</si>
  <si>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</si>
  <si>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</si>
  <si>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</si>
  <si>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</si>
  <si>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</si>
  <si>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</si>
  <si>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</si>
  <si>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</si>
  <si>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</si>
  <si>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</si>
  <si>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</si>
  <si>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</si>
  <si>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</si>
  <si>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</si>
  <si>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</si>
  <si>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</si>
  <si>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</si>
  <si>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</si>
  <si>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</si>
  <si>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</si>
  <si>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</si>
  <si>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</si>
  <si>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</si>
  <si>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</si>
  <si>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</si>
  <si>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</si>
  <si>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</si>
  <si>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</si>
  <si>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</si>
  <si>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</si>
  <si>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</si>
  <si>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</si>
  <si>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</si>
  <si>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</si>
  <si>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</si>
  <si>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</si>
  <si>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</si>
  <si>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</si>
  <si>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</si>
  <si>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</si>
  <si>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</si>
  <si>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</si>
  <si>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</si>
  <si>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</si>
  <si>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</si>
  <si>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</si>
  <si>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</si>
  <si>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</si>
  <si>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</si>
  <si>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</si>
  <si>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</si>
  <si>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</si>
  <si>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</si>
  <si>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</si>
  <si>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</si>
  <si>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</si>
  <si>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</si>
  <si>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</si>
  <si>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</si>
  <si>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</si>
  <si>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</si>
  <si>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</si>
  <si>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</si>
  <si>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</si>
  <si>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</si>
  <si>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</si>
  <si>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</si>
  <si>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</si>
  <si>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</si>
  <si>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</si>
  <si>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</si>
  <si>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</si>
  <si>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</si>
  <si>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</si>
  <si>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</si>
  <si>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</si>
  <si>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</si>
  <si>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</si>
  <si>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</si>
  <si>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</si>
  <si>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</si>
  <si>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</si>
  <si>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</si>
  <si>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</si>
  <si>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</si>
  <si>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</si>
  <si>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</si>
  <si>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</si>
  <si>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</si>
  <si>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</si>
  <si>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</si>
  <si>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</si>
  <si>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</si>
  <si>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</si>
  <si>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</si>
  <si>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</si>
  <si>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</si>
  <si>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</si>
  <si>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</si>
  <si>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</si>
  <si>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</si>
  <si>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</si>
  <si>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</si>
  <si>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</si>
  <si>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</si>
  <si>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</si>
  <si>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</si>
  <si>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</si>
  <si>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</si>
  <si>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</si>
  <si>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</si>
  <si>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</si>
  <si>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</si>
  <si>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</si>
  <si>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</si>
  <si>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</si>
  <si>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</si>
  <si>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</si>
  <si>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</si>
  <si>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</si>
  <si>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</si>
  <si>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</si>
  <si>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</si>
  <si>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</si>
  <si>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</si>
  <si>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</si>
  <si>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</si>
  <si>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</si>
  <si>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</si>
  <si>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</si>
  <si>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</si>
  <si>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</si>
  <si>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</si>
  <si>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</si>
  <si>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</si>
  <si>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</si>
  <si>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</si>
  <si>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</si>
  <si>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</si>
  <si>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</si>
  <si>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</si>
  <si>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</si>
  <si>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</si>
  <si>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</si>
  <si>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</si>
  <si>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</si>
  <si>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</si>
  <si>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</si>
  <si>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</si>
  <si>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</si>
  <si>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</si>
  <si>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</si>
  <si>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</si>
  <si>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</si>
  <si>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</si>
  <si>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</si>
  <si>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</si>
  <si>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</si>
  <si>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</si>
  <si>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</si>
  <si>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</si>
  <si>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</si>
  <si>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</si>
  <si>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</si>
  <si>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</si>
  <si>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</si>
  <si>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</si>
  <si>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</si>
  <si>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</si>
  <si>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</si>
  <si>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</si>
  <si>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</si>
  <si>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</si>
  <si>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</si>
  <si>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</si>
  <si>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</si>
  <si>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</si>
  <si>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</si>
  <si>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</si>
  <si>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</si>
  <si>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</si>
  <si>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</si>
  <si>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</si>
  <si>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</si>
  <si>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</si>
  <si>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</si>
  <si>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</si>
  <si>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</si>
  <si>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</si>
  <si>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</si>
  <si>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</si>
  <si>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</si>
  <si>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</si>
  <si>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</si>
  <si>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</si>
  <si>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</si>
  <si>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</si>
  <si>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</si>
  <si>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</si>
  <si>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</si>
  <si>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</si>
  <si>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</si>
  <si>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</si>
  <si>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</si>
  <si>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</si>
  <si>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</si>
  <si>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</si>
  <si>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</si>
  <si>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</si>
  <si>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</si>
  <si>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</si>
  <si>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</si>
  <si>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</si>
  <si>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</si>
  <si>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</si>
  <si>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</si>
  <si>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</si>
  <si>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</si>
  <si>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</si>
  <si>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</si>
  <si>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</si>
  <si>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</si>
  <si>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</si>
  <si>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</si>
  <si>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</si>
  <si>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</si>
  <si>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</si>
  <si>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</si>
  <si>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</si>
  <si>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</si>
  <si>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</si>
  <si>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</si>
  <si>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</si>
  <si>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</si>
  <si>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</si>
  <si>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</si>
  <si>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</si>
  <si>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</si>
  <si>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</si>
  <si>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</si>
  <si>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</si>
  <si>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</si>
  <si>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</si>
  <si>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</si>
  <si>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</si>
  <si>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</si>
  <si>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</si>
  <si>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</si>
  <si>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</si>
  <si>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</si>
  <si>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</si>
  <si>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</si>
  <si>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</si>
  <si>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</si>
  <si>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</si>
  <si>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</si>
  <si>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</si>
  <si>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</si>
  <si>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</si>
  <si>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</si>
  <si>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</si>
  <si>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</si>
  <si>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</si>
  <si>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</si>
  <si>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</si>
  <si>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</si>
  <si>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</si>
  <si>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</si>
  <si>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</si>
  <si>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</si>
  <si>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</si>
  <si>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</si>
  <si>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</si>
  <si>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</si>
  <si>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</si>
  <si>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</si>
  <si>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</si>
  <si>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</si>
  <si>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</si>
  <si>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</si>
  <si>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</si>
  <si>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</si>
  <si>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</si>
  <si>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</si>
  <si>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</si>
  <si>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</si>
  <si>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</si>
  <si>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</si>
  <si>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</si>
  <si>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</si>
  <si>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</si>
  <si>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</si>
  <si>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</si>
  <si>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</si>
  <si>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</si>
  <si>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</si>
  <si>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</si>
  <si>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</si>
  <si>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</si>
  <si>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</si>
  <si>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</si>
  <si>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</si>
  <si>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</si>
  <si>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</si>
  <si>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</si>
  <si>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</si>
  <si>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</si>
  <si>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</si>
  <si>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</si>
  <si>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</si>
  <si>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</si>
  <si>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</si>
  <si>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</si>
  <si>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</si>
  <si>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</si>
  <si>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</si>
  <si>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</si>
  <si>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</si>
  <si>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</si>
  <si>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</si>
  <si>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</si>
  <si>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</si>
  <si>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</si>
  <si>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</si>
  <si>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</si>
  <si>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</si>
  <si>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</si>
  <si>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</si>
  <si>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</si>
  <si>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</si>
  <si>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</si>
  <si>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</si>
  <si>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</si>
  <si>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</si>
  <si>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</si>
  <si>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</si>
  <si>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</si>
  <si>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</si>
  <si>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</si>
  <si>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</si>
  <si>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</si>
  <si>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</si>
  <si>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</si>
  <si>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</si>
  <si>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</si>
  <si>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</si>
  <si>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</si>
  <si>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</si>
  <si>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</si>
  <si>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</si>
  <si>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</si>
  <si>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</si>
  <si>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</si>
  <si>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</si>
  <si>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</si>
  <si>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</si>
  <si>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</si>
  <si>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</si>
  <si>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</si>
  <si>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</si>
  <si>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</si>
  <si>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</si>
  <si>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</si>
  <si>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</si>
  <si>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</si>
  <si>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</si>
  <si>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</si>
  <si>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</si>
  <si>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</si>
  <si>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</si>
  <si>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</si>
  <si>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</si>
  <si>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</si>
  <si>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</si>
  <si>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</si>
  <si>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</si>
  <si>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</si>
  <si>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</si>
  <si>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</si>
  <si>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</si>
  <si>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</si>
  <si>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</si>
  <si>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</si>
  <si>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</si>
  <si>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</si>
  <si>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</si>
  <si>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</si>
  <si>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</si>
  <si>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</si>
  <si>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</si>
  <si>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</si>
  <si>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</si>
  <si>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</si>
  <si>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</si>
  <si>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</si>
  <si>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</si>
  <si>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</si>
  <si>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</si>
  <si>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</si>
  <si>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</si>
  <si>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</si>
  <si>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</si>
  <si>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</si>
  <si>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</si>
  <si>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</si>
  <si>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</si>
  <si>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</si>
  <si>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</si>
  <si>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</si>
  <si>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</si>
  <si>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</si>
  <si>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</si>
  <si>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</si>
  <si>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</si>
  <si>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</si>
  <si>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</si>
  <si>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</si>
  <si>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</si>
  <si>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</si>
  <si>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</si>
  <si>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</si>
  <si>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</si>
  <si>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</si>
  <si>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</si>
  <si>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</si>
  <si>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</si>
  <si>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</si>
  <si>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</si>
  <si>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</si>
  <si>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</si>
  <si>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</si>
  <si>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</si>
  <si>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</si>
  <si>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</si>
  <si>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</si>
  <si>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</si>
  <si>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</si>
  <si>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</si>
  <si>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</si>
  <si>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</si>
  <si>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</si>
  <si>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</si>
  <si>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</si>
  <si>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</si>
  <si>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</si>
  <si>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</si>
  <si>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</si>
  <si>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</si>
  <si>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</si>
  <si>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</si>
  <si>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</si>
  <si>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</si>
  <si>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</si>
  <si>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</si>
  <si>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</si>
  <si>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</si>
  <si>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</si>
  <si>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</si>
  <si>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</si>
  <si>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</si>
  <si>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</si>
  <si>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</si>
  <si>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</si>
  <si>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</si>
  <si>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</si>
  <si>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</si>
  <si>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</si>
  <si>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</si>
  <si>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</si>
  <si>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</si>
  <si>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</si>
  <si>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</si>
  <si>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</si>
  <si>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</si>
  <si>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</si>
  <si>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</si>
  <si>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</si>
  <si>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</si>
  <si>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</si>
  <si>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</si>
  <si>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</si>
  <si>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</si>
  <si>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</si>
  <si>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</si>
  <si>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</si>
  <si>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</si>
  <si>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</si>
  <si>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</si>
  <si>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</si>
  <si>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</si>
  <si>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</si>
  <si>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</si>
  <si>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</si>
  <si>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</si>
  <si>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</si>
  <si>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</si>
  <si>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</si>
  <si>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</si>
  <si>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</si>
  <si>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</si>
  <si>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</si>
  <si>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</si>
  <si>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</si>
  <si>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</si>
  <si>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</si>
  <si>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</si>
  <si>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</si>
  <si>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</si>
  <si>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</si>
  <si>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</si>
  <si>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</si>
  <si>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</si>
  <si>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</si>
  <si>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</si>
  <si>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</si>
  <si>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</si>
  <si>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</si>
  <si>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</si>
  <si>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</si>
  <si>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</si>
  <si>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</si>
  <si>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</si>
  <si>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</si>
  <si>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</si>
  <si>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</si>
  <si>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</si>
  <si>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</si>
  <si>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</si>
  <si>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</si>
  <si>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</si>
  <si>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</si>
  <si>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</si>
  <si>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</si>
  <si>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</si>
  <si>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</si>
  <si>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</si>
  <si>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</si>
  <si>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</si>
  <si>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</si>
  <si>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</si>
  <si>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</si>
  <si>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</si>
  <si>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</si>
  <si>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</si>
  <si>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</si>
  <si>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</si>
  <si>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</si>
  <si>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</si>
  <si>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</si>
  <si>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</si>
  <si>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</si>
  <si>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</si>
  <si>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</si>
  <si>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</si>
  <si>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</si>
  <si>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</si>
  <si>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</si>
  <si>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</si>
  <si>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</si>
  <si>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</si>
  <si>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</si>
  <si>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</si>
  <si>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</si>
  <si>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</si>
  <si>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</si>
  <si>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</si>
  <si>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</si>
  <si>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</si>
  <si>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</si>
  <si>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</si>
  <si>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</si>
  <si>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</si>
  <si>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</si>
  <si>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</si>
  <si>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</si>
  <si>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</si>
  <si>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</si>
  <si>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</si>
  <si>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</si>
  <si>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</si>
  <si>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</si>
  <si>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</si>
  <si>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</si>
  <si>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</si>
  <si>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</si>
  <si>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</si>
  <si>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</si>
  <si>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</si>
  <si>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</si>
  <si>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</si>
  <si>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</si>
  <si>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</si>
  <si>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</si>
  <si>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</si>
  <si>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</si>
  <si>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</si>
  <si>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</si>
  <si>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</si>
  <si>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</si>
  <si>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</si>
  <si>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</si>
  <si>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</si>
  <si>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</si>
  <si>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</si>
  <si>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</si>
  <si>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</si>
  <si>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</si>
  <si>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</si>
  <si>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</si>
  <si>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</si>
  <si>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</si>
  <si>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</si>
  <si>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</si>
  <si>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</si>
  <si>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</si>
  <si>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</si>
  <si>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</si>
  <si>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</si>
  <si>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</si>
  <si>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</si>
  <si>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</si>
  <si>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</si>
  <si>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</si>
  <si>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</si>
  <si>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</si>
  <si>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</si>
  <si>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</si>
  <si>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</si>
  <si>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</si>
  <si>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</si>
  <si>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</si>
  <si>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</si>
  <si>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</si>
  <si>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</si>
  <si>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</si>
  <si>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</si>
  <si>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</si>
  <si>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</si>
  <si>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</si>
  <si>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</si>
  <si>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</si>
  <si>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</si>
  <si>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</si>
  <si>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</si>
  <si>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</si>
  <si>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</si>
  <si>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</si>
  <si>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</si>
  <si>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</si>
  <si>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</si>
  <si>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</si>
  <si>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</si>
  <si>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</si>
  <si>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</si>
  <si>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</si>
  <si>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</si>
  <si>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</si>
  <si>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</si>
  <si>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</si>
  <si>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</si>
  <si>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</si>
  <si>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</si>
  <si>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</si>
  <si>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</si>
  <si>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</si>
  <si>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</si>
  <si>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</si>
  <si>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</si>
  <si>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</si>
  <si>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</si>
  <si>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</si>
  <si>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</si>
  <si>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</si>
  <si>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</si>
  <si>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</si>
  <si>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</si>
  <si>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</si>
  <si>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</si>
  <si>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</si>
  <si>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</si>
  <si>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</si>
  <si>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</si>
  <si>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</si>
  <si>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</si>
  <si>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</si>
  <si>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</si>
  <si>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</si>
  <si>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</si>
  <si>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</si>
  <si>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</si>
  <si>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</si>
  <si>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</si>
  <si>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</si>
  <si>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</si>
  <si>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</si>
  <si>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</si>
  <si>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</si>
  <si>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</si>
  <si>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</si>
  <si>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</si>
  <si>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</si>
  <si>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</si>
  <si>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</si>
  <si>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</si>
  <si>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</si>
  <si>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</si>
  <si>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</si>
  <si>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</si>
  <si>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</si>
  <si>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</si>
  <si>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</si>
  <si>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</si>
  <si>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</si>
  <si>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</si>
  <si>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</si>
  <si>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</si>
  <si>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</si>
  <si>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</si>
  <si>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</si>
  <si>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</si>
  <si>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</si>
  <si>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</si>
  <si>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</si>
  <si>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</si>
  <si>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</si>
  <si>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</si>
  <si>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</si>
  <si>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</si>
  <si>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</si>
  <si>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</si>
  <si>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</si>
  <si>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</si>
  <si>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</si>
  <si>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</si>
  <si>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</si>
  <si>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</si>
  <si>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</si>
  <si>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</si>
  <si>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</si>
  <si>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</si>
  <si>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</si>
  <si>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</si>
  <si>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</si>
  <si>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</si>
  <si>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</si>
  <si>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</si>
  <si>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</si>
  <si>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</si>
  <si>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</si>
  <si>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</si>
  <si>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</si>
  <si>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</si>
  <si>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</si>
  <si>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</si>
  <si>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</si>
  <si>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</si>
  <si>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</si>
  <si>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</si>
  <si>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</si>
  <si>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</si>
  <si>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</si>
  <si>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</si>
  <si>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</si>
  <si>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</si>
  <si>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</si>
  <si>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</si>
  <si>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</si>
  <si>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</si>
  <si>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</si>
  <si>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</si>
  <si>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</si>
  <si>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</si>
  <si>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</si>
  <si>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</si>
  <si>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</si>
  <si>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</si>
  <si>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</si>
  <si>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</si>
  <si>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</si>
  <si>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</si>
  <si>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</si>
  <si>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</si>
  <si>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</si>
  <si>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</si>
  <si>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</si>
  <si>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</si>
  <si>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</si>
  <si>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</si>
  <si>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</si>
  <si>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</si>
  <si>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</si>
  <si>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</si>
  <si>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</si>
  <si>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</si>
  <si>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</si>
  <si>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</si>
  <si>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</si>
  <si>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</si>
  <si>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</si>
  <si>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</si>
  <si>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</si>
  <si>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</si>
  <si>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</si>
  <si>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</si>
  <si>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</si>
  <si>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</si>
  <si>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</si>
  <si>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</si>
  <si>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</si>
  <si>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</si>
  <si>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</si>
  <si>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</si>
  <si>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</si>
  <si>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</si>
  <si>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</si>
  <si>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</si>
  <si>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</si>
  <si>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</si>
  <si>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</si>
  <si>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</si>
  <si>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</si>
  <si>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</si>
  <si>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</si>
  <si>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</si>
  <si>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</si>
  <si>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</si>
  <si>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</si>
  <si>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</si>
  <si>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</si>
  <si>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</si>
  <si>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</si>
  <si>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</si>
  <si>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</si>
  <si>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</si>
  <si>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</si>
  <si>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</si>
  <si>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</si>
  <si>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</si>
  <si>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</si>
  <si>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</si>
  <si>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</si>
  <si>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</si>
  <si>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</si>
  <si>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</si>
  <si>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</si>
  <si>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</si>
  <si>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</si>
  <si>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</si>
  <si>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</si>
  <si>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</si>
  <si>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</si>
  <si>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</si>
  <si>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</si>
  <si>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</si>
  <si>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</si>
  <si>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</si>
  <si>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</si>
  <si>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</si>
  <si>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</si>
  <si>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</si>
  <si>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</si>
  <si>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</si>
  <si>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</si>
  <si>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</si>
  <si>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</si>
  <si>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</si>
  <si>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</si>
  <si>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</si>
  <si>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</si>
  <si>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</si>
  <si>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</si>
  <si>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</si>
  <si>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</si>
  <si>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</si>
  <si>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</si>
  <si>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</si>
  <si>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</si>
  <si>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</si>
  <si>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</si>
  <si>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</si>
  <si>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</si>
  <si>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</si>
  <si>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</si>
  <si>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</si>
  <si>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</si>
  <si>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</si>
  <si>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</si>
  <si>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</si>
  <si>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</si>
  <si>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</si>
  <si>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</si>
  <si>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</si>
  <si>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</si>
  <si>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</si>
  <si>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</si>
  <si>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</si>
  <si>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</si>
  <si>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</si>
  <si>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</si>
  <si>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</si>
  <si>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</si>
  <si>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</si>
  <si>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</si>
  <si>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</si>
  <si>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</si>
  <si>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</si>
  <si>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</si>
  <si>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</si>
  <si>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</si>
  <si>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</si>
  <si>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</si>
  <si>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</si>
  <si>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</si>
  <si>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</si>
  <si>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</si>
  <si>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</si>
  <si>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</si>
  <si>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</si>
  <si>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</si>
  <si>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</si>
  <si>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</si>
  <si>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</si>
  <si>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</si>
  <si>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</si>
  <si>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</si>
  <si>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</si>
  <si>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</si>
  <si>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</si>
  <si>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</si>
  <si>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</si>
  <si>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</si>
  <si>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</si>
  <si>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</si>
  <si>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</si>
  <si>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</si>
  <si>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</si>
  <si>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</si>
  <si>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</si>
  <si>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</si>
  <si>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</si>
  <si>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</si>
  <si>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</si>
  <si>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</si>
  <si>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</si>
  <si>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</si>
  <si>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</si>
  <si>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</si>
  <si>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</si>
  <si>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</si>
  <si>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</si>
  <si>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</si>
  <si>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</si>
  <si>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</si>
  <si>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</si>
  <si>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</si>
  <si>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</si>
  <si>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</si>
  <si>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</si>
  <si>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</si>
  <si>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</si>
  <si>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</si>
  <si>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</si>
  <si>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</si>
  <si>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</si>
  <si>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</si>
  <si>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</si>
  <si>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</si>
  <si>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</si>
  <si>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</si>
  <si>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</si>
  <si>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</si>
  <si>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</si>
  <si>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</si>
  <si>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</si>
  <si>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</si>
  <si>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</si>
  <si>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</si>
  <si>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</si>
  <si>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</si>
  <si>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</si>
  <si>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</si>
  <si>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</si>
  <si>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</si>
  <si>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</si>
  <si>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</si>
  <si>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</si>
  <si>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</si>
  <si>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</si>
  <si>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</si>
  <si>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</si>
  <si>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</si>
  <si>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</si>
  <si>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</si>
  <si>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</si>
  <si>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</si>
  <si>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</si>
  <si>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</si>
  <si>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</si>
  <si>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</si>
  <si>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</si>
  <si>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</si>
  <si>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</si>
  <si>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</si>
  <si>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</si>
  <si>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</si>
  <si>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</si>
  <si>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</si>
  <si>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</si>
  <si>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</si>
  <si>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</si>
  <si>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</si>
  <si>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</si>
  <si>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</si>
  <si>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</si>
  <si>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</si>
  <si>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</si>
  <si>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</si>
  <si>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</si>
  <si>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</si>
  <si>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</si>
  <si>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</si>
  <si>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</si>
  <si>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</si>
  <si>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</si>
  <si>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</si>
  <si>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</si>
  <si>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</si>
  <si>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</si>
  <si>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</si>
  <si>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</si>
  <si>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</si>
  <si>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</si>
  <si>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</si>
  <si>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</si>
  <si>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</si>
  <si>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</si>
  <si>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</si>
  <si>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</si>
  <si>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</si>
  <si>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</si>
  <si>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</si>
  <si>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</si>
  <si>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</si>
  <si>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</si>
  <si>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</si>
  <si>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</si>
  <si>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</si>
  <si>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</si>
  <si>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</si>
  <si>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</si>
  <si>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</si>
  <si>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</si>
  <si>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</si>
  <si>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</si>
  <si>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</si>
  <si>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</si>
  <si>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</si>
  <si>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</si>
  <si>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</si>
  <si>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</si>
  <si>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</si>
  <si>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</si>
  <si>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</si>
  <si>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</si>
  <si>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</si>
  <si>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</si>
  <si>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</si>
  <si>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</si>
  <si>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</si>
  <si>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</si>
  <si>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</si>
  <si>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</si>
  <si>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</si>
  <si>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</si>
  <si>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</si>
  <si>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</si>
  <si>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</si>
  <si>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</si>
  <si>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</si>
  <si>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</si>
  <si>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</si>
  <si>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</si>
  <si>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</si>
  <si>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</si>
  <si>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</si>
  <si>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</si>
  <si>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</si>
  <si>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</si>
  <si>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</si>
  <si>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</si>
  <si>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</si>
  <si>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</si>
  <si>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</si>
  <si>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</si>
  <si>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</si>
  <si>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</si>
  <si>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</si>
  <si>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</si>
  <si>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</si>
  <si>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</si>
  <si>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</si>
  <si>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</si>
  <si>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</si>
  <si>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</si>
  <si>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</si>
  <si>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</si>
  <si>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</si>
  <si>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</si>
  <si>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</si>
  <si>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</si>
  <si>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</si>
  <si>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</si>
  <si>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</si>
  <si>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</si>
  <si>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</si>
  <si>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</si>
  <si>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</si>
  <si>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</si>
  <si>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</si>
  <si>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</si>
  <si>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</si>
  <si>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</si>
  <si>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</si>
  <si>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</si>
  <si>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</si>
  <si>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</si>
  <si>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</si>
  <si>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</si>
  <si>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</si>
  <si>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</si>
  <si>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</si>
  <si>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</si>
  <si>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</si>
  <si>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</si>
  <si>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</si>
  <si>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</si>
  <si>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</si>
  <si>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</si>
  <si>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</si>
  <si>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</si>
  <si>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</si>
  <si>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</si>
  <si>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</si>
  <si>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</si>
  <si>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</si>
  <si>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</si>
  <si>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</si>
  <si>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</si>
  <si>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</si>
  <si>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</si>
  <si>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</si>
  <si>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</si>
  <si>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</si>
  <si>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</si>
  <si>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</si>
  <si>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</si>
  <si>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</si>
  <si>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</si>
  <si>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</si>
  <si>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</si>
  <si>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</si>
  <si>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</si>
  <si>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</si>
  <si>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</si>
  <si>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</si>
  <si>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</si>
  <si>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</si>
  <si>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</si>
  <si>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</si>
  <si>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</si>
  <si>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</si>
  <si>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</si>
  <si>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</si>
  <si>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</si>
  <si>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</si>
  <si>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</si>
  <si>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</si>
  <si>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</si>
  <si>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</si>
  <si>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</si>
  <si>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</si>
  <si>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</si>
  <si>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</si>
  <si>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</si>
  <si>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</si>
  <si>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</si>
  <si>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</si>
  <si>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</si>
  <si>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</si>
  <si>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</si>
  <si>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</si>
  <si>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</si>
  <si>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</si>
  <si>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</si>
  <si>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</si>
  <si>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</si>
  <si>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</si>
  <si>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</si>
  <si>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</si>
  <si>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</si>
  <si>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</si>
  <si>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</si>
  <si>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</si>
  <si>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</si>
  <si>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</si>
  <si>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</si>
  <si>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</si>
  <si>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</si>
  <si>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</si>
  <si>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</si>
  <si>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</si>
  <si>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</si>
  <si>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</si>
  <si>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</si>
  <si>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</si>
  <si>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</si>
  <si>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</si>
  <si>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</si>
  <si>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</si>
  <si>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</si>
  <si>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</si>
  <si>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</si>
  <si>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</si>
  <si>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</si>
  <si>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</si>
  <si>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</si>
  <si>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</si>
  <si>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</si>
  <si>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</si>
  <si>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</si>
  <si>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</si>
  <si>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</si>
  <si>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</si>
  <si>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</si>
  <si>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</si>
  <si>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</si>
  <si>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</si>
  <si>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</si>
  <si>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</si>
  <si>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</si>
  <si>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</si>
  <si>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</si>
  <si>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</si>
  <si>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</si>
  <si>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</si>
  <si>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</si>
  <si>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</si>
  <si>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</si>
  <si>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</si>
  <si>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</si>
  <si>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</si>
  <si>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</si>
  <si>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</si>
  <si>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</si>
  <si>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</si>
  <si>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</si>
  <si>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</si>
  <si>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</si>
  <si>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</si>
  <si>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</si>
  <si>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</si>
  <si>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</si>
  <si>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</si>
  <si>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</si>
  <si>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</si>
  <si>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</si>
  <si>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</si>
  <si>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</si>
  <si>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</si>
  <si>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</si>
  <si>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</si>
  <si>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</si>
  <si>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</si>
  <si>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</si>
  <si>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</si>
  <si>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</si>
  <si>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</si>
  <si>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</si>
  <si>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</si>
  <si>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</si>
  <si>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</si>
  <si>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</si>
  <si>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</si>
  <si>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</si>
  <si>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</si>
  <si>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</si>
  <si>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</si>
  <si>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</si>
  <si>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</si>
  <si>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</si>
  <si>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</si>
  <si>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</si>
  <si>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</si>
  <si>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</si>
  <si>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</si>
  <si>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</si>
  <si>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</si>
  <si>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</si>
  <si>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</si>
  <si>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</si>
  <si>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</si>
  <si>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</si>
  <si>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</si>
  <si>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</si>
  <si>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</si>
  <si>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</si>
  <si>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</si>
  <si>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</si>
  <si>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</si>
  <si>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</si>
  <si>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</si>
  <si>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</si>
  <si>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</si>
  <si>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</si>
  <si>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</si>
  <si>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</si>
  <si>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</si>
  <si>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</si>
  <si>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</si>
  <si>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</si>
  <si>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</si>
  <si>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</si>
  <si>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</si>
  <si>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</si>
  <si>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</si>
  <si>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</si>
  <si>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</si>
  <si>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</si>
  <si>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</si>
  <si>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</si>
  <si>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</si>
  <si>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</si>
  <si>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</si>
  <si>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</si>
  <si>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</si>
  <si>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</si>
  <si>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</si>
  <si>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</si>
  <si>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</si>
  <si>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</si>
  <si>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</si>
  <si>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</si>
  <si>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</si>
  <si>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</si>
  <si>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</si>
  <si>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</si>
  <si>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</si>
  <si>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</si>
  <si>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</si>
  <si>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</si>
  <si>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</si>
  <si>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</si>
  <si>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</si>
  <si>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</si>
  <si>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</si>
  <si>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</si>
  <si>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</si>
  <si>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</si>
  <si>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</si>
  <si>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</si>
  <si>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</si>
  <si>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</si>
  <si>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</si>
  <si>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</si>
  <si>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</si>
  <si>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</si>
  <si>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</si>
  <si>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</si>
  <si>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</si>
  <si>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</si>
  <si>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</si>
  <si>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</si>
  <si>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</si>
  <si>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</si>
  <si>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</si>
  <si>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</si>
  <si>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</si>
  <si>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</si>
  <si>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</si>
  <si>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</si>
  <si>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</si>
  <si>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</si>
  <si>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</si>
  <si>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</si>
  <si>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</si>
  <si>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</si>
  <si>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</si>
  <si>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</si>
  <si>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</si>
  <si>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</si>
  <si>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</si>
  <si>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</si>
  <si>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</si>
  <si>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</si>
  <si>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</si>
  <si>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</si>
  <si>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</si>
  <si>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</si>
  <si>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</si>
  <si>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</si>
  <si>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</si>
  <si>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</si>
  <si>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</si>
  <si>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</si>
  <si>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</si>
  <si>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</si>
  <si>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</si>
  <si>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</si>
  <si>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</si>
  <si>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</si>
  <si>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</si>
  <si>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</si>
  <si>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</si>
  <si>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</si>
  <si>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</si>
  <si>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</si>
  <si>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</si>
  <si>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</si>
  <si>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</si>
  <si>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</si>
  <si>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</si>
  <si>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</si>
  <si>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</si>
  <si>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</si>
  <si>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</si>
  <si>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</si>
  <si>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</si>
  <si>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</si>
  <si>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</si>
  <si>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</si>
  <si>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</si>
  <si>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</si>
  <si>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</si>
  <si>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</si>
  <si>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</si>
  <si>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</si>
  <si>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</si>
  <si>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</si>
  <si>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</si>
  <si>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</si>
  <si>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</si>
  <si>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</si>
  <si>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</si>
  <si>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</si>
  <si>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</si>
  <si>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</si>
  <si>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</si>
  <si>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</si>
  <si>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</si>
  <si>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</si>
  <si>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</si>
  <si>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</si>
  <si>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</si>
  <si>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</si>
  <si>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</si>
  <si>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</si>
  <si>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</si>
  <si>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</si>
  <si>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</si>
  <si>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</si>
  <si>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</si>
  <si>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</si>
  <si>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</si>
  <si>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</si>
  <si>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</si>
  <si>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</si>
  <si>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</si>
  <si>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</si>
  <si>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</si>
  <si>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</si>
  <si>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</si>
  <si>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</si>
  <si>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</si>
  <si>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</si>
  <si>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</si>
  <si>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</si>
  <si>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</si>
  <si>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</si>
  <si>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</si>
  <si>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</si>
  <si>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</si>
  <si>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</si>
  <si>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</si>
  <si>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</si>
  <si>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</si>
  <si>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</si>
  <si>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</si>
  <si>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</si>
  <si>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</si>
  <si>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</si>
  <si>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</si>
  <si>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</si>
  <si>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</si>
  <si>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</si>
  <si>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</si>
  <si>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</si>
  <si>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</si>
  <si>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</si>
  <si>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</si>
  <si>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</si>
  <si>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</si>
  <si>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</si>
  <si>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</si>
  <si>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</si>
  <si>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</si>
  <si>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</si>
  <si>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</si>
  <si>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</si>
  <si>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</si>
  <si>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</si>
  <si>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</si>
  <si>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</si>
  <si>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</si>
  <si>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</si>
  <si>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</si>
  <si>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</si>
  <si>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</si>
  <si>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</si>
  <si>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</si>
  <si>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</si>
  <si>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</si>
  <si>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</si>
  <si>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</si>
  <si>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</si>
  <si>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</si>
  <si>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</si>
  <si>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</si>
  <si>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</si>
  <si>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</si>
  <si>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</si>
  <si>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</si>
  <si>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</si>
  <si>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</si>
  <si>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</si>
  <si>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</si>
  <si>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</si>
  <si>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</si>
  <si>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</si>
  <si>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</si>
  <si>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</si>
  <si>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</si>
  <si>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</si>
  <si>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</si>
  <si>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</si>
  <si>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</si>
  <si>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</si>
  <si>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</si>
  <si>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</si>
  <si>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</si>
  <si>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</si>
  <si>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</si>
  <si>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</si>
  <si>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</si>
  <si>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</si>
  <si>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</si>
  <si>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</si>
  <si>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</si>
  <si>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</si>
  <si>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</si>
  <si>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</si>
  <si>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</si>
  <si>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</si>
  <si>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</si>
  <si>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</si>
  <si>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</si>
  <si>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</si>
  <si>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</si>
  <si>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</si>
  <si>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</si>
  <si>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</si>
  <si>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</si>
  <si>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</si>
  <si>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</si>
  <si>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</si>
  <si>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</si>
  <si>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</si>
  <si>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</si>
  <si>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</si>
  <si>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</si>
  <si>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</si>
  <si>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</si>
  <si>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</si>
  <si>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</si>
  <si>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</si>
  <si>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</si>
  <si>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</si>
  <si>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</si>
  <si>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</si>
  <si>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</si>
  <si>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</si>
  <si>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</si>
  <si>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</si>
  <si>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</si>
  <si>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</si>
  <si>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</si>
  <si>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</si>
  <si>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</si>
  <si>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</si>
  <si>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</si>
  <si>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</si>
  <si>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</si>
  <si>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</si>
  <si>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</si>
  <si>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</si>
  <si>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</si>
  <si>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</si>
  <si>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</si>
  <si>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</si>
  <si>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</si>
  <si>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</si>
  <si>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</si>
  <si>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</si>
  <si>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</si>
  <si>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</si>
  <si>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</si>
  <si>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</si>
  <si>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</si>
  <si>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</si>
  <si>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</si>
  <si>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</si>
  <si>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</si>
  <si>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</si>
  <si>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</si>
  <si>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</si>
  <si>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</si>
  <si>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</si>
  <si>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</si>
  <si>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</si>
  <si>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</si>
  <si>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</si>
  <si>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</si>
  <si>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</si>
  <si>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</si>
  <si>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</si>
  <si>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</si>
  <si>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</si>
  <si>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</si>
  <si>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</si>
  <si>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</si>
  <si>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</si>
  <si>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</si>
  <si>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</si>
  <si>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</si>
  <si>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</si>
  <si>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</si>
  <si>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</si>
  <si>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</si>
  <si>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</si>
  <si>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</si>
  <si>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</si>
  <si>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</si>
  <si>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</si>
  <si>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</si>
  <si>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</si>
  <si>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</si>
  <si>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</si>
  <si>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</si>
  <si>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</si>
  <si>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</si>
  <si>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</si>
  <si>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</si>
  <si>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</si>
  <si>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</si>
  <si>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</si>
  <si>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</si>
  <si>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</si>
  <si>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</si>
  <si>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</si>
  <si>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</si>
  <si>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</si>
  <si>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</si>
  <si>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</si>
  <si>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</si>
  <si>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</si>
  <si>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</si>
  <si>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</si>
  <si>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</si>
  <si>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</si>
  <si>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</si>
  <si>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</si>
  <si>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</si>
  <si>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</si>
  <si>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</si>
  <si>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</si>
  <si>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</si>
  <si>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</si>
  <si>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</si>
  <si>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</si>
  <si>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</si>
  <si>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</si>
  <si>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</si>
  <si>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</si>
  <si>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</si>
  <si>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</si>
  <si>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</si>
  <si>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</si>
  <si>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</si>
  <si>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</si>
  <si>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</si>
  <si>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</si>
  <si>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</si>
  <si>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</si>
  <si>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</si>
  <si>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</si>
  <si>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</si>
  <si>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</si>
  <si>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</si>
  <si>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</si>
  <si>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</si>
  <si>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</si>
  <si>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</si>
  <si>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</si>
  <si>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</si>
  <si>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</si>
  <si>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</si>
  <si>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</si>
  <si>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</si>
  <si>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</si>
  <si>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</si>
  <si>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</si>
  <si>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</si>
  <si>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</si>
  <si>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</si>
  <si>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</si>
  <si>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</si>
  <si>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</si>
  <si>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</si>
  <si>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</si>
  <si>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</si>
  <si>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</si>
  <si>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</si>
  <si>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</si>
  <si>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</si>
  <si>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</si>
  <si>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</si>
  <si>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</si>
  <si>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</si>
  <si>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</si>
  <si>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</si>
  <si>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</si>
  <si>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</si>
  <si>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</si>
  <si>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</si>
  <si>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</si>
  <si>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</si>
  <si>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</si>
  <si>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</si>
  <si>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</si>
  <si>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</si>
  <si>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</si>
  <si>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</si>
  <si>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</si>
  <si>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</si>
  <si>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</si>
  <si>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</si>
  <si>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</si>
  <si>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</si>
  <si>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</si>
  <si>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</si>
  <si>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</si>
  <si>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</si>
  <si>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</si>
  <si>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</si>
  <si>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</si>
  <si>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</si>
  <si>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</si>
  <si>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</si>
  <si>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</si>
  <si>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</si>
  <si>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</si>
  <si>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</si>
  <si>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</si>
  <si>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</si>
  <si>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</si>
  <si>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</si>
  <si>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</si>
  <si>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</si>
  <si>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</si>
  <si>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</si>
  <si>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</si>
  <si>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</si>
  <si>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</si>
  <si>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</si>
  <si>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</si>
  <si>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</si>
  <si>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</si>
  <si>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</si>
  <si>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</si>
  <si>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</si>
  <si>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</si>
  <si>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</si>
  <si>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</si>
  <si>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</si>
  <si>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</si>
  <si>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</si>
  <si>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</si>
  <si>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</si>
  <si>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</si>
  <si>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</si>
  <si>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</si>
  <si>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</si>
  <si>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</si>
  <si>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</si>
  <si>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</si>
  <si>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</si>
  <si>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</si>
  <si>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</si>
  <si>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</si>
  <si>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</si>
  <si>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</si>
  <si>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</si>
  <si>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</si>
  <si>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</si>
  <si>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</si>
  <si>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</si>
  <si>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</si>
  <si>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</si>
  <si>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</si>
  <si>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</si>
  <si>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</si>
  <si>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</si>
  <si>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</si>
  <si>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</si>
  <si>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</si>
  <si>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</si>
  <si>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</si>
  <si>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</si>
  <si>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</si>
  <si>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</si>
  <si>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</si>
  <si>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</si>
  <si>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</si>
  <si>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</si>
  <si>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</si>
  <si>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</si>
  <si>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</si>
  <si>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</si>
  <si>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</si>
  <si>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</si>
  <si>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</si>
  <si>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</si>
  <si>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</si>
  <si>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</si>
  <si>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</si>
  <si>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</si>
  <si>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</si>
  <si>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</si>
  <si>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</si>
  <si>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</si>
  <si>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</si>
  <si>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</si>
  <si>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</si>
  <si>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</si>
  <si>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</si>
  <si>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</si>
  <si>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</si>
  <si>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</si>
  <si>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</si>
  <si>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</si>
  <si>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</si>
  <si>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</si>
  <si>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</si>
  <si>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</si>
  <si>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</si>
  <si>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</si>
  <si>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</si>
  <si>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</si>
  <si>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</si>
  <si>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</si>
  <si>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</si>
  <si>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</si>
  <si>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</si>
  <si>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</si>
  <si>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</si>
  <si>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</si>
  <si>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</si>
  <si>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</si>
  <si>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</si>
  <si>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</si>
  <si>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</si>
  <si>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</si>
  <si>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</si>
  <si>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</si>
  <si>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</si>
  <si>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</si>
  <si>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</si>
  <si>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</si>
  <si>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</si>
  <si>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</si>
  <si>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</si>
  <si>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</si>
  <si>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</si>
  <si>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</si>
  <si>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</si>
  <si>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</si>
  <si>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</si>
  <si>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</si>
  <si>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</si>
  <si>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</si>
  <si>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</si>
  <si>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</si>
  <si>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</si>
  <si>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</si>
  <si>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</si>
  <si>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</si>
  <si>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</si>
  <si>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</si>
  <si>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</si>
  <si>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</si>
  <si>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</si>
  <si>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</si>
  <si>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</si>
  <si>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</si>
  <si>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</si>
  <si>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</si>
  <si>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</si>
  <si>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</si>
  <si>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</si>
  <si>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</si>
  <si>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</si>
  <si>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</si>
  <si>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</si>
  <si>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</si>
  <si>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</si>
  <si>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</si>
  <si>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</si>
  <si>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</si>
  <si>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</si>
  <si>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</si>
  <si>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</si>
  <si>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</si>
  <si>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</si>
  <si>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</si>
  <si>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</si>
  <si>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</si>
  <si>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</si>
  <si>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</si>
  <si>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</si>
  <si>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</si>
  <si>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</si>
  <si>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</si>
  <si>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</si>
  <si>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</si>
  <si>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</si>
  <si>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</si>
  <si>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</si>
  <si>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</si>
  <si>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</si>
  <si>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</si>
  <si>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</si>
  <si>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</si>
  <si>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</si>
  <si>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</si>
  <si>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</si>
  <si>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</si>
  <si>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</si>
  <si>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</si>
  <si>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</si>
  <si>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</si>
  <si>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</si>
  <si>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</si>
  <si>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</si>
  <si>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</si>
  <si>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</si>
  <si>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</si>
  <si>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</si>
  <si>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</si>
  <si>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</si>
  <si>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</si>
  <si>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</si>
  <si>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</si>
  <si>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</si>
  <si>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</si>
  <si>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</si>
  <si>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</si>
  <si>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</si>
  <si>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</si>
  <si>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</si>
  <si>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</si>
  <si>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</si>
  <si>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</si>
  <si>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</si>
  <si>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</si>
  <si>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</si>
  <si>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</si>
  <si>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</si>
  <si>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</si>
  <si>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</si>
  <si>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</si>
  <si>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</si>
  <si>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</si>
  <si>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</si>
  <si>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</si>
  <si>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</si>
  <si>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</si>
  <si>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</si>
  <si>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</si>
  <si>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</si>
  <si>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</si>
  <si>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</si>
  <si>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</si>
  <si>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</si>
  <si>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</si>
  <si>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</si>
  <si>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</si>
  <si>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</si>
  <si>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</si>
  <si>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</si>
  <si>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</si>
  <si>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</si>
  <si>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</si>
  <si>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</si>
  <si>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</si>
  <si>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</si>
  <si>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</si>
  <si>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</si>
  <si>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</si>
  <si>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</si>
  <si>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</si>
  <si>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</si>
  <si>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</si>
  <si>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</si>
  <si>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</si>
  <si>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</si>
  <si>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</si>
  <si>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</si>
  <si>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</si>
  <si>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</si>
  <si>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</si>
  <si>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</si>
  <si>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</si>
  <si>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</si>
  <si>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</si>
  <si>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</si>
  <si>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</si>
  <si>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</si>
  <si>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</si>
  <si>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</si>
  <si>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</si>
  <si>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</si>
  <si>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</si>
  <si>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</si>
  <si>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</si>
  <si>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</si>
  <si>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</si>
  <si>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</si>
  <si>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</si>
  <si>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</si>
  <si>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</si>
  <si>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</si>
  <si>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</si>
  <si>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</si>
  <si>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</si>
  <si>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</si>
  <si>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</si>
  <si>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</si>
  <si>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</si>
  <si>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</si>
  <si>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</si>
  <si>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</si>
  <si>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</si>
  <si>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</si>
  <si>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</si>
  <si>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</si>
  <si>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</si>
  <si>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</si>
  <si>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</si>
  <si>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</si>
  <si>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</si>
  <si>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</si>
  <si>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</si>
  <si>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</si>
  <si>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</si>
  <si>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</si>
  <si>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</si>
  <si>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</si>
  <si>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</si>
  <si>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</si>
  <si>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</si>
  <si>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</si>
  <si>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</si>
  <si>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</si>
  <si>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</si>
  <si>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</si>
  <si>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</si>
  <si>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</si>
  <si>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</si>
  <si>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</si>
  <si>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</si>
  <si>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</si>
  <si>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</si>
  <si>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</si>
  <si>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</si>
  <si>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</si>
  <si>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</si>
  <si>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</si>
  <si>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</si>
  <si>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</si>
  <si>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</si>
  <si>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</si>
  <si>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</si>
  <si>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</si>
  <si>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</si>
  <si>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</si>
  <si>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</si>
  <si>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</si>
  <si>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</si>
  <si>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</si>
  <si>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</si>
  <si>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</si>
  <si>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</si>
  <si>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</si>
  <si>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</si>
  <si>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</si>
  <si>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</si>
  <si>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</si>
  <si>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</si>
  <si>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</si>
  <si>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</si>
  <si>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</si>
  <si>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</si>
  <si>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</si>
  <si>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</si>
  <si>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</si>
  <si>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</si>
  <si>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</si>
  <si>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</si>
  <si>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</si>
  <si>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</si>
  <si>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</si>
  <si>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</si>
  <si>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</si>
  <si>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</si>
  <si>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</si>
  <si>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</si>
  <si>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</si>
  <si>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</si>
  <si>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</si>
  <si>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</si>
  <si>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</si>
  <si>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</si>
  <si>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</si>
  <si>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</si>
  <si>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</si>
  <si>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</si>
  <si>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</si>
  <si>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</si>
  <si>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</si>
  <si>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</si>
  <si>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</si>
  <si>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</si>
  <si>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</si>
  <si>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</si>
  <si>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</si>
  <si>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</si>
  <si>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</si>
  <si>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</si>
  <si>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</si>
  <si>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</si>
  <si>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</si>
  <si>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</si>
  <si>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</si>
  <si>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</si>
  <si>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</si>
  <si>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</si>
  <si>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</si>
  <si>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</si>
  <si>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</si>
  <si>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</si>
  <si>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</si>
  <si>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</si>
  <si>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</si>
  <si>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</si>
  <si>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</si>
  <si>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</si>
  <si>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</si>
  <si>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</si>
  <si>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</si>
  <si>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</si>
  <si>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</si>
  <si>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</si>
  <si>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</si>
  <si>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</si>
  <si>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</si>
  <si>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</si>
  <si>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</si>
  <si>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</si>
  <si>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</si>
  <si>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</si>
  <si>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</si>
  <si>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</si>
  <si>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</si>
  <si>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</si>
  <si>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</si>
  <si>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</si>
  <si>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</si>
  <si>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</si>
  <si>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</si>
  <si>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</si>
  <si>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</si>
  <si>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</si>
  <si>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</si>
  <si>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</si>
  <si>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</si>
  <si>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</si>
  <si>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</si>
  <si>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</si>
  <si>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</si>
  <si>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</si>
  <si>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</si>
  <si>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</si>
  <si>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</si>
  <si>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</si>
  <si>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</si>
  <si>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</si>
  <si>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</si>
  <si>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</si>
  <si>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</si>
  <si>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</si>
  <si>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</si>
  <si>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</si>
  <si>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</si>
  <si>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</si>
  <si>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</si>
  <si>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</si>
  <si>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</si>
  <si>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</si>
  <si>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</si>
  <si>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</si>
  <si>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</si>
  <si>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</si>
  <si>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</si>
  <si>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</si>
  <si>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</si>
  <si>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</si>
  <si>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</si>
  <si>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</si>
  <si>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</si>
  <si>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</si>
  <si>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</si>
  <si>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</si>
  <si>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</si>
  <si>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</si>
  <si>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</si>
  <si>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</si>
  <si>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</si>
  <si>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</si>
  <si>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</si>
  <si>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</si>
  <si>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</si>
  <si>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</si>
  <si>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</si>
  <si>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</si>
  <si>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</si>
  <si>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</si>
  <si>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</si>
  <si>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</si>
  <si>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</si>
  <si>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</si>
  <si>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</si>
  <si>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</si>
  <si>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</si>
  <si>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</si>
  <si>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</si>
  <si>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</si>
  <si>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</si>
  <si>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</si>
  <si>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</si>
  <si>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</si>
  <si>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</si>
  <si>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</si>
  <si>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</si>
  <si>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</si>
  <si>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</si>
  <si>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</si>
  <si>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</si>
  <si>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</si>
  <si>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</si>
  <si>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</si>
  <si>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</si>
  <si>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</si>
  <si>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</si>
  <si>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</si>
  <si>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</si>
  <si>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</si>
  <si>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</si>
  <si>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</si>
  <si>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</si>
  <si>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</si>
  <si>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</si>
  <si>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</si>
  <si>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</si>
  <si>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</si>
  <si>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</si>
  <si>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</si>
  <si>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</si>
  <si>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</si>
  <si>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</si>
  <si>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</si>
  <si>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</si>
  <si>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</si>
  <si>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</si>
  <si>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</si>
  <si>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</si>
  <si>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</si>
  <si>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</si>
  <si>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</si>
  <si>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</si>
  <si>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</si>
  <si>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</si>
  <si>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</si>
  <si>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</si>
  <si>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</si>
  <si>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</si>
  <si>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</si>
  <si>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</si>
  <si>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</si>
  <si>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</si>
  <si>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</si>
  <si>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</si>
  <si>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</si>
  <si>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</si>
  <si>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</si>
  <si>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</si>
  <si>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</si>
  <si>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</si>
  <si>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</si>
  <si>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</si>
  <si>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</si>
  <si>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</si>
  <si>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</si>
  <si>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</si>
  <si>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</si>
  <si>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</si>
  <si>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</si>
  <si>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</si>
  <si>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</si>
  <si>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</si>
  <si>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</si>
  <si>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</si>
  <si>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</si>
  <si>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</si>
  <si>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</si>
  <si>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</si>
  <si>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</si>
  <si>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</si>
  <si>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</si>
  <si>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</si>
  <si>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</si>
  <si>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</si>
  <si>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</si>
  <si>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</si>
  <si>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</si>
  <si>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</si>
  <si>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</si>
  <si>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</si>
  <si>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</si>
  <si>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</si>
  <si>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</si>
  <si>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</si>
  <si>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</si>
  <si>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</si>
  <si>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</si>
  <si>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</si>
  <si>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</si>
  <si>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</si>
  <si>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</si>
  <si>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</si>
  <si>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</si>
  <si>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</si>
  <si>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</si>
  <si>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</si>
  <si>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</si>
  <si>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</si>
  <si>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</si>
  <si>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</si>
  <si>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</si>
  <si>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</si>
  <si>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</si>
  <si>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</si>
  <si>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</si>
  <si>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</si>
  <si>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</si>
  <si>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</si>
  <si>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</si>
  <si>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</si>
  <si>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</si>
  <si>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</si>
  <si>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</si>
  <si>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</si>
  <si>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</si>
  <si>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</si>
  <si>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</si>
  <si>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</si>
  <si>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</si>
  <si>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</si>
  <si>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</si>
  <si>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</si>
  <si>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</si>
  <si>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</si>
  <si>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</si>
  <si>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</si>
  <si>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</si>
  <si>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</si>
  <si>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</si>
  <si>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</si>
  <si>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</si>
  <si>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</si>
  <si>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</si>
  <si>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</si>
  <si>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</si>
  <si>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</si>
  <si>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</si>
  <si>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</si>
  <si>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</si>
  <si>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</si>
  <si>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</si>
  <si>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</si>
  <si>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</si>
  <si>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</si>
  <si>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</si>
  <si>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</si>
  <si>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</si>
  <si>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</si>
  <si>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</si>
  <si>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</si>
  <si>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</si>
  <si>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</si>
  <si>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</si>
  <si>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</si>
  <si>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</si>
  <si>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</si>
  <si>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</si>
  <si>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</si>
  <si>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</si>
  <si>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</si>
  <si>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</si>
  <si>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</si>
  <si>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</si>
  <si>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</si>
  <si>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</si>
  <si>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</si>
  <si>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</si>
  <si>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</si>
  <si>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</si>
  <si>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</si>
  <si>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</si>
  <si>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</si>
  <si>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</si>
  <si>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</si>
  <si>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</si>
  <si>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</si>
  <si>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</si>
  <si>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</si>
  <si>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</si>
  <si>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</si>
  <si>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</si>
  <si>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</si>
  <si>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</si>
  <si>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</si>
  <si>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</si>
  <si>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</si>
  <si>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</si>
  <si>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</si>
  <si>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</si>
  <si>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</si>
  <si>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</si>
  <si>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</si>
  <si>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</si>
  <si>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</si>
  <si>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</si>
  <si>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</si>
  <si>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</si>
  <si>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</si>
  <si>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</si>
  <si>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</si>
  <si>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</si>
  <si>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</si>
  <si>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</si>
  <si>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</si>
  <si>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</si>
  <si>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</si>
  <si>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</si>
  <si>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</si>
  <si>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</si>
  <si>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</si>
  <si>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</si>
  <si>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</si>
  <si>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</si>
  <si>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</si>
  <si>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</si>
  <si>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</si>
  <si>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</si>
  <si>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</si>
  <si>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</si>
  <si>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</si>
  <si>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</si>
  <si>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</si>
  <si>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</si>
  <si>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</si>
  <si>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</si>
  <si>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</si>
  <si>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</si>
  <si>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</si>
  <si>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</si>
  <si>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</si>
  <si>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</si>
  <si>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</si>
  <si>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</si>
  <si>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</si>
  <si>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</si>
  <si>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</si>
  <si>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</si>
  <si>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</si>
  <si>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</si>
  <si>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</si>
  <si>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</si>
  <si>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</si>
  <si>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</si>
  <si>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</si>
  <si>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</si>
  <si>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</si>
  <si>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</si>
  <si>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</si>
  <si>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</si>
  <si>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</si>
  <si>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</si>
  <si>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</si>
  <si>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</si>
  <si>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</si>
  <si>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</si>
  <si>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</si>
  <si>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</si>
  <si>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</si>
  <si>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</si>
  <si>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</si>
  <si>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</si>
  <si>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</si>
  <si>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</si>
  <si>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</si>
  <si>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</si>
  <si>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</si>
  <si>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</si>
  <si>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</si>
  <si>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</si>
  <si>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</si>
  <si>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</si>
  <si>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</si>
  <si>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</si>
  <si>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</si>
  <si>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</si>
  <si>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</si>
  <si>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</si>
  <si>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</si>
  <si>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</si>
  <si>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</si>
  <si>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</si>
  <si>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</si>
  <si>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</si>
  <si>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</si>
  <si>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</si>
  <si>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</si>
  <si>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</si>
  <si>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</si>
  <si>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</si>
  <si>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</si>
  <si>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</si>
  <si>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</si>
  <si>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</si>
  <si>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</si>
  <si>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</si>
  <si>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</si>
  <si>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</si>
  <si>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</si>
  <si>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</si>
  <si>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</si>
  <si>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</si>
  <si>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</si>
  <si>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</si>
  <si>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</si>
  <si>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</si>
  <si>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</si>
  <si>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</si>
  <si>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</si>
  <si>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</si>
  <si>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</si>
  <si>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</si>
  <si>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</si>
  <si>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</si>
  <si>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</si>
  <si>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</si>
  <si>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</si>
  <si>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</si>
  <si>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</si>
  <si>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</si>
  <si>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</si>
  <si>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</si>
  <si>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</si>
  <si>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</si>
  <si>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</si>
  <si>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</si>
  <si>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</si>
  <si>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</si>
  <si>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</si>
  <si>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</si>
  <si>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</si>
  <si>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</si>
  <si>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</si>
  <si>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</si>
  <si>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</si>
  <si>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</si>
  <si>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</si>
  <si>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</si>
  <si>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</si>
  <si>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</si>
  <si>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</si>
  <si>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</si>
  <si>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</si>
  <si>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</si>
  <si>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</si>
  <si>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</si>
  <si>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</si>
  <si>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</si>
  <si>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</si>
  <si>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</si>
  <si>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</si>
  <si>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</si>
  <si>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</si>
  <si>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</si>
  <si>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</si>
  <si>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</si>
  <si>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</si>
  <si>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</si>
  <si>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</si>
  <si>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</si>
  <si>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</si>
  <si>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</si>
  <si>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</si>
  <si>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</si>
  <si>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</si>
  <si>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</si>
  <si>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</si>
  <si>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</si>
  <si>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</si>
  <si>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</si>
  <si>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</si>
  <si>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</si>
  <si>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</si>
  <si>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</si>
  <si>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</si>
  <si>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</si>
  <si>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</si>
  <si>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</si>
  <si>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</si>
  <si>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</si>
  <si>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</si>
  <si>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</si>
  <si>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</si>
  <si>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</si>
  <si>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</si>
  <si>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</si>
  <si>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</si>
  <si>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</si>
  <si>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</si>
  <si>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</si>
  <si>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</si>
  <si>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</si>
  <si>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</si>
  <si>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</si>
  <si>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</si>
  <si>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</si>
  <si>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</si>
  <si>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</si>
  <si>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</si>
  <si>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</si>
  <si>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</si>
  <si>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</si>
  <si>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</si>
  <si>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</si>
  <si>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</si>
  <si>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</si>
  <si>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</si>
  <si>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</si>
  <si>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</si>
  <si>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</si>
  <si>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</si>
  <si>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</si>
  <si>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</si>
  <si>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</si>
  <si>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</si>
  <si>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</si>
  <si>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</si>
  <si>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</si>
  <si>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</si>
  <si>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</si>
  <si>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</si>
  <si>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</si>
  <si>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</si>
  <si>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</si>
  <si>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</si>
  <si>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</si>
  <si>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</si>
  <si>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</si>
  <si>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</si>
  <si>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</si>
  <si>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</si>
  <si>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</si>
  <si>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</si>
  <si>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</si>
  <si>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</si>
  <si>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</si>
  <si>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</si>
  <si>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</si>
  <si>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</si>
  <si>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</si>
  <si>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</si>
  <si>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</si>
  <si>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</si>
  <si>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</si>
  <si>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</si>
  <si>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</si>
  <si>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</si>
  <si>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</si>
  <si>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</si>
  <si>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</si>
  <si>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</si>
  <si>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</si>
  <si>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</si>
  <si>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</si>
  <si>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</si>
  <si>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</si>
  <si>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</si>
  <si>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</si>
  <si>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</si>
  <si>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</si>
  <si>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</si>
  <si>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</si>
  <si>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</si>
  <si>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</si>
  <si>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</si>
  <si>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</si>
  <si>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</si>
  <si>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</si>
  <si>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</si>
  <si>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</si>
  <si>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</si>
  <si>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</si>
  <si>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</si>
  <si>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</si>
  <si>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</si>
  <si>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</si>
  <si>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</si>
  <si>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</si>
  <si>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</si>
  <si>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</si>
  <si>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</si>
  <si>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</si>
  <si>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</si>
  <si>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</si>
  <si>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</si>
  <si>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</si>
  <si>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</si>
  <si>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</si>
  <si>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</si>
  <si>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</si>
  <si>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</si>
  <si>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</si>
  <si>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</si>
  <si>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</si>
  <si>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</si>
  <si>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</si>
  <si>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</si>
  <si>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</si>
  <si>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</si>
  <si>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</si>
  <si>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</si>
  <si>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</si>
  <si>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</si>
  <si>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</si>
  <si>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</si>
  <si>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</si>
  <si>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</si>
  <si>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</si>
  <si>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</si>
  <si>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</si>
  <si>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</si>
  <si>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</si>
  <si>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</si>
  <si>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</si>
  <si>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</si>
  <si>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</si>
  <si>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</si>
  <si>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</si>
  <si>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</si>
  <si>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</si>
  <si>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</si>
  <si>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</si>
  <si>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</si>
  <si>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</si>
  <si>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</si>
  <si>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</si>
  <si>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</si>
  <si>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</si>
  <si>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</si>
  <si>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</si>
  <si>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</si>
  <si>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</si>
  <si>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</si>
  <si>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</si>
  <si>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</si>
  <si>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</si>
  <si>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</si>
  <si>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</si>
  <si>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</si>
  <si>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</si>
  <si>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</si>
  <si>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</si>
  <si>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</si>
  <si>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</si>
  <si>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</si>
  <si>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</si>
  <si>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</si>
  <si>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</si>
  <si>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</si>
  <si>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</si>
  <si>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</si>
  <si>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</si>
  <si>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</si>
  <si>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</si>
  <si>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</si>
  <si>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</si>
  <si>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</si>
  <si>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</si>
  <si>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</si>
  <si>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</si>
  <si>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</si>
  <si>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</si>
  <si>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</si>
  <si>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</si>
  <si>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</si>
  <si>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</si>
  <si>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</si>
  <si>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</si>
  <si>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</si>
  <si>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</si>
  <si>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</si>
  <si>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</si>
  <si>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</si>
  <si>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</si>
  <si>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</si>
  <si>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</si>
  <si>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</si>
  <si>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</si>
  <si>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</si>
  <si>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</si>
  <si>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</si>
  <si>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</si>
  <si>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</si>
  <si>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</si>
  <si>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</si>
  <si>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</si>
  <si>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</si>
  <si>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</si>
  <si>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</si>
  <si>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</si>
  <si>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</si>
  <si>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</si>
  <si>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</si>
  <si>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</si>
  <si>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</si>
  <si>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</si>
  <si>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</si>
  <si>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</si>
  <si>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</si>
  <si>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</si>
  <si>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</si>
  <si>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</si>
  <si>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</si>
  <si>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</si>
  <si>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</si>
  <si>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</si>
  <si>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</si>
  <si>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</si>
  <si>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</si>
  <si>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</si>
  <si>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</si>
  <si>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</si>
  <si>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</si>
  <si>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</si>
  <si>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</si>
  <si>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</si>
  <si>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</si>
  <si>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</si>
  <si>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</si>
  <si>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</si>
  <si>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</si>
  <si>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</si>
  <si>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</si>
  <si>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</si>
  <si>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</si>
  <si>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</si>
  <si>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</si>
  <si>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</si>
  <si>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</si>
  <si>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</si>
  <si>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</si>
  <si>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</si>
  <si>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</si>
  <si>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</si>
  <si>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</si>
  <si>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</si>
  <si>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</si>
  <si>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</si>
  <si>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</si>
  <si>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</si>
  <si>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</si>
  <si>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</si>
  <si>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</si>
  <si>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</si>
  <si>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</si>
  <si>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</si>
  <si>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</si>
  <si>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</si>
  <si>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</si>
  <si>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</si>
  <si>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</si>
  <si>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</si>
  <si>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</si>
  <si>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</si>
  <si>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</si>
  <si>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</si>
  <si>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</si>
  <si>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</si>
  <si>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</si>
  <si>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</si>
  <si>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</si>
  <si>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</si>
  <si>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</si>
  <si>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</si>
  <si>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</si>
  <si>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</si>
  <si>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</si>
  <si>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</si>
  <si>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</si>
  <si>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</si>
  <si>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</si>
  <si>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</si>
  <si>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</si>
  <si>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</si>
  <si>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</si>
  <si>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</si>
  <si>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</si>
  <si>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</si>
  <si>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</si>
  <si>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</si>
  <si>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</si>
  <si>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</si>
  <si>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</si>
  <si>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</si>
  <si>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</si>
  <si>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</si>
  <si>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</si>
  <si>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</si>
  <si>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</si>
  <si>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</si>
  <si>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</si>
  <si>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</si>
  <si>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</si>
  <si>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</si>
  <si>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</si>
  <si>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</si>
  <si>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</si>
  <si>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</si>
  <si>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</si>
  <si>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</si>
  <si>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</si>
  <si>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</si>
  <si>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</si>
  <si>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</si>
  <si>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</si>
  <si>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</si>
  <si>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</si>
  <si>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</si>
  <si>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</si>
  <si>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</si>
  <si>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</si>
  <si>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</si>
  <si>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</si>
  <si>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</si>
  <si>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</si>
  <si>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</si>
  <si>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</si>
  <si>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</si>
  <si>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</si>
  <si>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</si>
  <si>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</si>
  <si>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</si>
  <si>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</si>
  <si>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</si>
  <si>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</si>
  <si>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</si>
  <si>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</si>
  <si>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</si>
  <si>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</si>
  <si>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</si>
  <si>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</si>
  <si>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</si>
  <si>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</si>
  <si>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</si>
  <si>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</si>
  <si>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</si>
  <si>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</si>
  <si>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</si>
  <si>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</si>
  <si>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</si>
  <si>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</si>
  <si>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</si>
  <si>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</si>
  <si>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</si>
  <si>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</si>
  <si>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</si>
  <si>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</si>
  <si>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</si>
  <si>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</si>
  <si>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</si>
  <si>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</si>
  <si>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</si>
  <si>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</si>
  <si>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</si>
  <si>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</si>
  <si>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</si>
  <si>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</si>
  <si>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</si>
  <si>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</si>
  <si>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</si>
  <si>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</si>
  <si>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</si>
  <si>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</si>
  <si>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</si>
  <si>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</si>
  <si>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</si>
  <si>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</si>
  <si>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</si>
  <si>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</si>
  <si>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</si>
  <si>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</si>
  <si>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</si>
  <si>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</si>
  <si>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</si>
  <si>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</si>
  <si>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</si>
  <si>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</si>
  <si>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</si>
  <si>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</si>
  <si>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</si>
  <si>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</si>
  <si>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</si>
  <si>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</si>
  <si>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</si>
  <si>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</si>
  <si>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</si>
  <si>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</si>
  <si>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</si>
  <si>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</si>
  <si>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</si>
  <si>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</si>
  <si>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</si>
  <si>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</si>
  <si>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</si>
  <si>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</si>
  <si>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</si>
  <si>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</si>
  <si>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</si>
  <si>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</si>
  <si>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</si>
  <si>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</si>
  <si>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</si>
  <si>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</si>
  <si>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</si>
  <si>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</si>
  <si>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</si>
  <si>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</si>
  <si>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</si>
  <si>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</si>
  <si>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</si>
  <si>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</si>
  <si>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</si>
  <si>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</si>
  <si>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</si>
  <si>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</si>
  <si>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</si>
  <si>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</si>
  <si>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</si>
  <si>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</si>
  <si>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</si>
  <si>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</si>
  <si>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</si>
  <si>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</si>
  <si>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</si>
  <si>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</si>
  <si>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</si>
  <si>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</si>
  <si>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</si>
  <si>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</si>
  <si>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</si>
  <si>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</si>
  <si>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</si>
  <si>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</si>
  <si>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</si>
  <si>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</si>
  <si>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</si>
  <si>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</si>
  <si>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</si>
  <si>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</si>
  <si>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</si>
  <si>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</si>
  <si>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</si>
  <si>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</si>
  <si>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</si>
  <si>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</si>
  <si>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</si>
  <si>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</si>
  <si>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</si>
  <si>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</si>
  <si>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</si>
  <si>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</si>
  <si>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</si>
  <si>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</si>
  <si>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</si>
  <si>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</si>
  <si>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</si>
  <si>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</si>
  <si>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</si>
  <si>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</si>
  <si>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</si>
  <si>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</si>
  <si>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</si>
  <si>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</si>
  <si>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</si>
  <si>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</si>
  <si>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</si>
  <si>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</si>
  <si>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</si>
  <si>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</si>
  <si>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</si>
  <si>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</si>
  <si>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</si>
  <si>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</si>
  <si>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</si>
  <si>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</si>
  <si>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</si>
  <si>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</si>
  <si>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</si>
  <si>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</si>
  <si>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</si>
  <si>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</si>
  <si>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</si>
  <si>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</si>
  <si>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</si>
  <si>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</si>
  <si>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</si>
  <si>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</si>
  <si>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</si>
  <si>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</si>
  <si>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</si>
  <si>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</si>
  <si>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</si>
  <si>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</si>
  <si>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</si>
  <si>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</si>
  <si>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</si>
  <si>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</si>
  <si>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</si>
  <si>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</si>
  <si>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</si>
  <si>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</si>
  <si>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</si>
  <si>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</si>
  <si>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</si>
  <si>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</si>
  <si>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</si>
  <si>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</si>
  <si>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</si>
  <si>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</si>
  <si>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</si>
  <si>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</si>
  <si>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</si>
  <si>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</si>
  <si>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</si>
  <si>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</si>
  <si>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</si>
  <si>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</si>
  <si>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</si>
  <si>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</si>
  <si>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</si>
  <si>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</si>
  <si>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</si>
  <si>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</si>
  <si>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</si>
  <si>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</si>
  <si>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</si>
  <si>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</si>
  <si>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</si>
  <si>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</si>
  <si>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</si>
  <si>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</si>
  <si>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</si>
  <si>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</si>
  <si>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</si>
  <si>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</si>
  <si>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</si>
  <si>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</si>
  <si>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</si>
  <si>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</si>
  <si>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</si>
  <si>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</si>
  <si>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</si>
  <si>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</si>
  <si>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</si>
  <si>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</si>
  <si>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</si>
  <si>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</si>
  <si>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</si>
  <si>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</si>
  <si>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</si>
  <si>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</si>
  <si>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</si>
  <si>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</si>
  <si>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</si>
  <si>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</si>
  <si>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</si>
  <si>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</si>
  <si>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</si>
  <si>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</si>
  <si>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</si>
  <si>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</si>
  <si>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</si>
  <si>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</si>
  <si>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</si>
  <si>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</si>
  <si>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</si>
  <si>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</si>
  <si>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</si>
  <si>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</si>
  <si>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</si>
  <si>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</si>
  <si>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</si>
  <si>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</si>
  <si>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</si>
  <si>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</si>
  <si>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</si>
  <si>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</si>
  <si>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</si>
  <si>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</si>
  <si>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</si>
  <si>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</si>
  <si>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</si>
  <si>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</si>
  <si>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</si>
  <si>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</si>
  <si>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</si>
  <si>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</si>
  <si>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</si>
  <si>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</si>
  <si>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</si>
  <si>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</si>
  <si>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</si>
  <si>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</si>
  <si>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</si>
  <si>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</si>
  <si>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</si>
  <si>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</si>
  <si>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</si>
  <si>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</si>
  <si>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</si>
  <si>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</si>
  <si>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</si>
  <si>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</si>
  <si>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</si>
  <si>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</si>
  <si>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</si>
  <si>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</si>
  <si>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</si>
  <si>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</si>
  <si>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</si>
  <si>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</si>
  <si>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</si>
  <si>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</si>
  <si>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</si>
  <si>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</si>
  <si>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</si>
  <si>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</si>
  <si>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</si>
  <si>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</si>
  <si>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</si>
  <si>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</si>
  <si>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</si>
  <si>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</si>
  <si>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</si>
  <si>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</si>
  <si>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</si>
  <si>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</si>
  <si>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</si>
  <si>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</si>
  <si>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</si>
  <si>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</si>
  <si>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</si>
  <si>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</si>
  <si>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</si>
  <si>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</si>
  <si>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</si>
  <si>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</si>
  <si>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</si>
  <si>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</si>
  <si>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</si>
  <si>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</si>
  <si>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</si>
  <si>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</si>
  <si>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</si>
  <si>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</si>
  <si>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</si>
  <si>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</si>
  <si>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</si>
  <si>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</si>
  <si>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</si>
  <si>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</si>
  <si>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</si>
  <si>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</si>
  <si>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</si>
  <si>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</si>
  <si>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</si>
  <si>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</si>
  <si>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</si>
  <si>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</si>
  <si>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</si>
  <si>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</si>
  <si>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</si>
  <si>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</si>
  <si>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</si>
  <si>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</si>
  <si>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</si>
  <si>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</si>
  <si>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</si>
  <si>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</si>
  <si>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</si>
  <si>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</si>
  <si>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</si>
  <si>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</si>
  <si>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</si>
  <si>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</si>
  <si>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</si>
  <si>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</si>
  <si>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</si>
  <si>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</si>
  <si>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</si>
  <si>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</si>
  <si>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</si>
  <si>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</si>
  <si>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</si>
  <si>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</si>
  <si>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</si>
  <si>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</si>
  <si>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</si>
  <si>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</si>
  <si>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</si>
  <si>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</si>
  <si>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</si>
  <si>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</si>
  <si>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</si>
  <si>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</si>
  <si>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</si>
  <si>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</si>
  <si>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</si>
  <si>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</si>
  <si>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</si>
  <si>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</si>
  <si>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</si>
  <si>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</si>
  <si>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</si>
  <si>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</si>
  <si>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</si>
  <si>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</si>
  <si>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</si>
  <si>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</si>
  <si>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</si>
  <si>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</si>
  <si>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</si>
  <si>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</si>
  <si>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</si>
  <si>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</si>
  <si>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</si>
  <si>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</si>
  <si>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</si>
  <si>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</si>
  <si>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</si>
  <si>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</si>
  <si>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</si>
  <si>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</si>
  <si>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</si>
  <si>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</si>
  <si>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</si>
  <si>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</si>
  <si>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</si>
  <si>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</si>
  <si>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</si>
  <si>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</si>
  <si>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</si>
  <si>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</si>
  <si>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</si>
  <si>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</si>
  <si>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</si>
  <si>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</si>
  <si>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</si>
  <si>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</si>
  <si>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</si>
  <si>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</si>
  <si>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</si>
  <si>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</si>
  <si>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</si>
  <si>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</si>
  <si>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</si>
  <si>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</si>
  <si>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</si>
  <si>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</si>
  <si>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</si>
  <si>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</si>
  <si>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</si>
  <si>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</si>
  <si>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</si>
  <si>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</si>
  <si>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</si>
  <si>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</si>
  <si>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</si>
  <si>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</si>
  <si>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</si>
  <si>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</si>
  <si>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</si>
  <si>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</si>
  <si>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</si>
  <si>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</si>
  <si>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</si>
  <si>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</si>
  <si>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</si>
  <si>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</si>
  <si>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</si>
  <si>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</si>
  <si>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</si>
  <si>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</si>
  <si>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</si>
  <si>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</si>
  <si>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</si>
  <si>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</si>
  <si>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</si>
  <si>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</si>
  <si>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</si>
  <si>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</si>
  <si>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</si>
  <si>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</si>
  <si>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</si>
  <si>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</si>
  <si>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</si>
  <si>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</si>
  <si>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</si>
  <si>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</si>
  <si>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</si>
  <si>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</si>
  <si>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</si>
  <si>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</si>
  <si>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</si>
  <si>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</si>
  <si>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</si>
  <si>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</si>
  <si>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</si>
  <si>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</si>
  <si>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</si>
  <si>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</si>
  <si>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</si>
  <si>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</si>
  <si>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</si>
  <si>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</si>
  <si>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</si>
  <si>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</si>
  <si>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</si>
  <si>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</si>
  <si>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</si>
  <si>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</si>
  <si>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</si>
  <si>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</si>
  <si>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</si>
  <si>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</si>
  <si>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</si>
  <si>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</si>
  <si>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</si>
  <si>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</si>
  <si>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</si>
  <si>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</si>
  <si>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</si>
  <si>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</si>
  <si>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</si>
  <si>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</si>
  <si>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</si>
  <si>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</si>
  <si>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</si>
  <si>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</si>
  <si>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</si>
  <si>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</si>
  <si>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</si>
  <si>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</si>
  <si>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</si>
  <si>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</si>
  <si>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</si>
  <si>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</si>
  <si>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</si>
  <si>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</si>
  <si>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</si>
  <si>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</si>
  <si>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</si>
  <si>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</si>
  <si>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</si>
  <si>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</si>
  <si>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</si>
  <si>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</si>
  <si>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</si>
  <si>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</si>
  <si>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</si>
  <si>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</si>
  <si>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</si>
  <si>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</si>
  <si>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</si>
  <si>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</si>
  <si>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</si>
  <si>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</si>
  <si>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</si>
  <si>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</si>
  <si>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</si>
  <si>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</si>
  <si>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</si>
  <si>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</si>
  <si>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</si>
  <si>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</si>
  <si>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</si>
  <si>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</si>
  <si>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</si>
  <si>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</si>
  <si>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</si>
  <si>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</si>
  <si>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</si>
  <si>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</si>
  <si>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</si>
  <si>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</si>
  <si>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</si>
  <si>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</si>
  <si>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</si>
  <si>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</si>
  <si>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</si>
  <si>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</si>
  <si>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</si>
  <si>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</si>
  <si>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</si>
  <si>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</si>
  <si>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</si>
  <si>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</si>
  <si>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</si>
  <si>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</si>
  <si>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</si>
  <si>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</si>
  <si>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</si>
  <si>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</si>
  <si>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</si>
  <si>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</si>
  <si>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</si>
  <si>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</si>
  <si>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</si>
  <si>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</si>
  <si>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</si>
  <si>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</si>
  <si>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</si>
  <si>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</si>
  <si>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</si>
  <si>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</si>
  <si>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</si>
  <si>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</si>
  <si>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</si>
  <si>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</si>
  <si>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</si>
  <si>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</si>
  <si>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</si>
  <si>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</si>
  <si>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</si>
  <si>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</si>
  <si>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</si>
  <si>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</si>
  <si>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</si>
  <si>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</si>
  <si>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</si>
  <si>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</si>
  <si>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</si>
  <si>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</si>
  <si>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</si>
  <si>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</si>
  <si>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</si>
  <si>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</si>
  <si>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</si>
  <si>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</si>
  <si>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</si>
  <si>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</si>
  <si>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</si>
  <si>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</si>
  <si>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</si>
  <si>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</si>
  <si>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</si>
  <si>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</si>
  <si>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</si>
  <si>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</si>
  <si>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</si>
  <si>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</si>
  <si>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</si>
  <si>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</si>
  <si>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</si>
  <si>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</si>
  <si>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</si>
  <si>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</si>
  <si>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</si>
  <si>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</si>
  <si>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</si>
  <si>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</si>
  <si>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</si>
  <si>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</si>
  <si>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</si>
  <si>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</si>
  <si>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</si>
  <si>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</si>
  <si>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</si>
  <si>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</si>
  <si>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</si>
  <si>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</si>
  <si>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</si>
  <si>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</si>
  <si>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</si>
  <si>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</si>
  <si>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</si>
  <si>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</si>
  <si>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</si>
  <si>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</si>
  <si>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</si>
  <si>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</si>
  <si>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</si>
  <si>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</si>
  <si>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</si>
  <si>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</si>
  <si>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</si>
  <si>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</si>
  <si>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</si>
  <si>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</si>
  <si>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</si>
  <si>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</si>
  <si>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</si>
  <si>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</si>
  <si>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</si>
  <si>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</si>
  <si>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</si>
  <si>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</si>
  <si>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</si>
  <si>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</si>
  <si>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</si>
  <si>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</si>
  <si>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</si>
  <si>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</si>
  <si>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</si>
  <si>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</si>
  <si>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</si>
  <si>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</si>
  <si>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</si>
  <si>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</si>
  <si>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</si>
  <si>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</si>
  <si>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</si>
  <si>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</si>
  <si>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</si>
  <si>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</si>
  <si>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</si>
  <si>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</si>
  <si>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</si>
  <si>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</si>
  <si>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</si>
  <si>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</si>
  <si>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</si>
  <si>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</si>
  <si>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</si>
  <si>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</si>
  <si>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</si>
  <si>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</si>
  <si>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</si>
  <si>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</si>
  <si>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</si>
  <si>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</si>
  <si>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</si>
  <si>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</si>
  <si>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</si>
  <si>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</si>
  <si>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</si>
  <si>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</si>
  <si>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</si>
  <si>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</si>
  <si>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</si>
  <si>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</si>
  <si>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</si>
  <si>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</si>
  <si>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</si>
  <si>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</si>
  <si>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</si>
  <si>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</si>
  <si>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</si>
  <si>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</si>
  <si>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</si>
  <si>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</si>
  <si>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</si>
  <si>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</si>
  <si>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</si>
  <si>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</si>
  <si>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</si>
  <si>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</si>
  <si>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</si>
  <si>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</si>
  <si>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</si>
  <si>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</si>
  <si>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</si>
  <si>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</si>
  <si>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</si>
  <si>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</si>
  <si>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</si>
  <si>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</si>
  <si>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</si>
  <si>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</si>
  <si>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</si>
  <si>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</si>
  <si>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</si>
  <si>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</si>
  <si>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</si>
  <si>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</si>
  <si>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</si>
  <si>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</si>
  <si>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</si>
  <si>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</si>
  <si>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</si>
  <si>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</si>
  <si>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</si>
  <si>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</si>
  <si>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</si>
  <si>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</si>
  <si>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</si>
  <si>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</si>
  <si>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</si>
  <si>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</si>
  <si>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</si>
  <si>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</si>
  <si>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</si>
  <si>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</si>
  <si>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</si>
  <si>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</si>
  <si>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</si>
  <si>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</si>
  <si>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</si>
  <si>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</si>
  <si>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</si>
  <si>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</si>
  <si>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</si>
  <si>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</si>
  <si>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</si>
  <si>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</si>
  <si>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</si>
  <si>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</si>
  <si>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</si>
  <si>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</si>
  <si>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</si>
  <si>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</si>
  <si>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</si>
  <si>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</si>
  <si>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</si>
  <si>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</si>
  <si>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</si>
  <si>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</si>
  <si>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</si>
  <si>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</si>
  <si>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</si>
  <si>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</si>
  <si>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</si>
  <si>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</si>
  <si>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</si>
  <si>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</si>
  <si>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</si>
  <si>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</si>
  <si>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</si>
  <si>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</si>
  <si>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</si>
  <si>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</si>
  <si>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</si>
  <si>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</si>
  <si>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</si>
  <si>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</si>
  <si>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</si>
  <si>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</si>
  <si>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</si>
  <si>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</si>
  <si>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</si>
  <si>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</si>
  <si>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</si>
  <si>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</si>
  <si>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</si>
  <si>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</si>
  <si>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</si>
  <si>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</si>
  <si>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</si>
  <si>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</si>
  <si>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</si>
  <si>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</si>
  <si>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</si>
  <si>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</si>
  <si>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</si>
  <si>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</si>
  <si>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</si>
  <si>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</si>
  <si>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</si>
  <si>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</si>
  <si>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</si>
  <si>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</si>
  <si>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</si>
  <si>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</si>
  <si>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</si>
  <si>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</si>
  <si>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</si>
  <si>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</si>
  <si>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</si>
  <si>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</si>
  <si>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</si>
  <si>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</si>
  <si>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</si>
  <si>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</si>
  <si>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</si>
  <si>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</si>
  <si>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</si>
  <si>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</si>
  <si>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</si>
  <si>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</si>
  <si>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</si>
  <si>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</si>
  <si>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</si>
  <si>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</si>
  <si>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</si>
  <si>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</si>
  <si>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</si>
  <si>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</si>
  <si>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</si>
  <si>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</si>
  <si>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</si>
  <si>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</si>
  <si>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</si>
  <si>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</si>
  <si>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</si>
  <si>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</si>
  <si>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</si>
  <si>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</si>
  <si>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</si>
  <si>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</si>
  <si>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</si>
  <si>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</si>
  <si>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</si>
  <si>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</si>
  <si>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</si>
  <si>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</si>
  <si>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</si>
  <si>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</si>
  <si>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</si>
  <si>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</si>
  <si>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</si>
  <si>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</si>
  <si>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</si>
  <si>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</si>
  <si>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</si>
  <si>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</si>
  <si>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</si>
  <si>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</si>
  <si>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</si>
  <si>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</si>
  <si>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</si>
  <si>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</si>
  <si>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</si>
  <si>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</si>
  <si>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</si>
  <si>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</si>
  <si>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</si>
  <si>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</si>
  <si>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</si>
  <si>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</si>
  <si>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</si>
  <si>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</si>
  <si>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</si>
  <si>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</si>
  <si>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</si>
  <si>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</si>
  <si>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</si>
  <si>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</si>
  <si>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</si>
  <si>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</si>
  <si>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</si>
  <si>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</si>
  <si>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</si>
  <si>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</si>
  <si>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</si>
  <si>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</si>
  <si>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</si>
  <si>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</si>
  <si>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</si>
  <si>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</si>
  <si>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</si>
  <si>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</si>
  <si>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</si>
  <si>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</si>
  <si>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</si>
  <si>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</si>
  <si>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</si>
  <si>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</si>
  <si>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</si>
  <si>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</si>
  <si>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</si>
  <si>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</si>
  <si>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</si>
  <si>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</si>
  <si>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</si>
  <si>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</si>
  <si>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</si>
  <si>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</si>
  <si>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</si>
  <si>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</si>
  <si>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</si>
  <si>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</si>
  <si>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</si>
  <si>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</si>
  <si>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</si>
  <si>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</si>
  <si>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</si>
  <si>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</si>
  <si>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</si>
  <si>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</si>
  <si>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</si>
  <si>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</si>
  <si>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</si>
  <si>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</si>
  <si>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</si>
  <si>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</si>
  <si>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</si>
  <si>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</si>
  <si>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</si>
  <si>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</si>
  <si>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</si>
  <si>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</si>
  <si>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</si>
  <si>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</si>
  <si>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</si>
  <si>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</si>
  <si>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</si>
  <si>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</si>
  <si>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</si>
  <si>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</si>
  <si>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</si>
  <si>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</si>
  <si>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</si>
  <si>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</si>
  <si>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</si>
  <si>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</si>
  <si>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</si>
  <si>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</si>
  <si>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</si>
  <si>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</si>
  <si>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</si>
  <si>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</si>
  <si>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</si>
  <si>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</si>
  <si>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</si>
  <si>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</si>
  <si>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</si>
  <si>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</si>
  <si>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</si>
  <si>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</si>
  <si>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</si>
  <si>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</si>
  <si>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</si>
  <si>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</si>
  <si>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</si>
  <si>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</si>
  <si>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</si>
  <si>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</si>
  <si>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</si>
  <si>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</si>
  <si>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</si>
  <si>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</si>
  <si>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</si>
  <si>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</si>
  <si>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</si>
  <si>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</si>
  <si>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</si>
  <si>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</si>
  <si>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</si>
  <si>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</si>
  <si>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</si>
  <si>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</si>
  <si>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</si>
  <si>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</si>
  <si>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</si>
  <si>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</si>
  <si>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</si>
  <si>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</si>
  <si>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</si>
  <si>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</si>
  <si>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</si>
  <si>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</si>
  <si>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</si>
  <si>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</si>
  <si>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</si>
  <si>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</si>
  <si>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</si>
  <si>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</si>
  <si>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</si>
  <si>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</si>
  <si>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</si>
  <si>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</si>
  <si>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</si>
  <si>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</si>
  <si>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</si>
  <si>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</si>
  <si>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</si>
  <si>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</si>
  <si>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</si>
  <si>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</si>
  <si>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</si>
  <si>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</si>
  <si>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</si>
  <si>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</si>
  <si>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</si>
  <si>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</si>
  <si>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</si>
  <si>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</si>
  <si>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</si>
  <si>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</si>
  <si>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</si>
  <si>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</si>
  <si>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</si>
  <si>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</si>
  <si>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</si>
  <si>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</si>
  <si>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</si>
  <si>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</si>
  <si>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</si>
  <si>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</si>
  <si>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</si>
  <si>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</si>
  <si>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</si>
  <si>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</si>
  <si>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</si>
  <si>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</si>
  <si>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</si>
  <si>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</si>
  <si>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</si>
  <si>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</si>
  <si>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</si>
  <si>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</si>
  <si>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</si>
  <si>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</si>
  <si>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</si>
  <si>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</si>
  <si>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</si>
  <si>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</si>
  <si>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</si>
  <si>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</si>
  <si>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</si>
  <si>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</si>
  <si>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</si>
  <si>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</si>
  <si>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</si>
  <si>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</si>
  <si>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</si>
  <si>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</si>
  <si>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</si>
  <si>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</si>
  <si>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</si>
  <si>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</si>
  <si>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</si>
  <si>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</si>
  <si>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</si>
  <si>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</si>
  <si>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</si>
  <si>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</si>
  <si>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</si>
  <si>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</si>
  <si>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</si>
  <si>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</si>
  <si>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</si>
  <si>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</si>
  <si>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</si>
  <si>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</si>
  <si>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</si>
  <si>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</si>
  <si>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</si>
  <si>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</si>
  <si>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</si>
  <si>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</si>
  <si>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</si>
  <si>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</si>
  <si>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</si>
  <si>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</si>
  <si>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</si>
  <si>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</si>
  <si>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</si>
  <si>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</si>
  <si>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</si>
  <si>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</si>
  <si>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</si>
  <si>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</si>
  <si>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</si>
  <si>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</si>
  <si>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</si>
  <si>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</si>
  <si>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</si>
  <si>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</si>
  <si>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</si>
  <si>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</si>
  <si>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</si>
  <si>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</si>
  <si>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</si>
  <si>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</si>
  <si>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</si>
  <si>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</si>
  <si>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</si>
  <si>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</si>
  <si>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</si>
  <si>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</si>
  <si>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</si>
  <si>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</si>
  <si>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</si>
  <si>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</si>
  <si>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</si>
  <si>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</si>
  <si>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</si>
  <si>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</si>
  <si>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</si>
  <si>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</si>
  <si>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</si>
  <si>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</si>
  <si>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</si>
  <si>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</si>
  <si>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</si>
  <si>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</si>
  <si>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</si>
  <si>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</si>
  <si>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</si>
  <si>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</si>
  <si>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</si>
  <si>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</si>
  <si>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</si>
  <si>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</si>
  <si>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</si>
  <si>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</si>
  <si>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</si>
  <si>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</si>
  <si>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</si>
  <si>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</si>
  <si>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</si>
  <si>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</si>
  <si>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</si>
  <si>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</si>
  <si>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</si>
  <si>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</si>
  <si>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</si>
  <si>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</si>
  <si>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</si>
  <si>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</si>
  <si>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</si>
  <si>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</si>
  <si>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</si>
  <si>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</si>
  <si>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</si>
  <si>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</si>
  <si>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</si>
  <si>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</si>
  <si>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</si>
  <si>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</si>
  <si>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</si>
  <si>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</si>
  <si>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</si>
  <si>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</si>
  <si>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</si>
  <si>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</si>
  <si>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</si>
  <si>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</si>
  <si>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</si>
  <si>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</si>
  <si>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</si>
  <si>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</si>
  <si>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</si>
  <si>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</si>
  <si>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</si>
  <si>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</si>
  <si>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</si>
  <si>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</si>
  <si>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</si>
  <si>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</si>
  <si>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</si>
  <si>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</si>
  <si>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</si>
  <si>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</si>
  <si>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</si>
  <si>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</si>
  <si>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</si>
  <si>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</si>
  <si>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</si>
  <si>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</si>
  <si>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</si>
  <si>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</si>
  <si>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</si>
  <si>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</si>
  <si>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</si>
  <si>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</si>
  <si>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</si>
  <si>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</si>
  <si>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</si>
  <si>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</si>
  <si>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</si>
  <si>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</si>
  <si>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</si>
  <si>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</si>
  <si>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</si>
  <si>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</si>
  <si>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</si>
  <si>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</si>
  <si>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</si>
  <si>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</si>
  <si>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</si>
  <si>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</si>
  <si>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</si>
  <si>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</si>
  <si>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</si>
  <si>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</si>
  <si>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</si>
  <si>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</si>
  <si>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</si>
  <si>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</si>
  <si>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</si>
  <si>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</si>
  <si>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</si>
  <si>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</si>
  <si>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</si>
  <si>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</si>
  <si>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</si>
  <si>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</si>
  <si>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</si>
  <si>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</si>
  <si>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</si>
  <si>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</si>
  <si>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</si>
  <si>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</si>
  <si>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</si>
  <si>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</si>
  <si>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</si>
  <si>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</si>
  <si>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</si>
  <si>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</si>
  <si>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</si>
  <si>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</si>
  <si>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</si>
  <si>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</si>
  <si>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</si>
  <si>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</si>
  <si>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</si>
  <si>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</si>
  <si>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</si>
  <si>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</si>
  <si>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</si>
  <si>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</si>
  <si>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</si>
  <si>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</si>
  <si>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</si>
  <si>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</si>
  <si>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</si>
  <si>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</si>
  <si>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</si>
  <si>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</si>
  <si>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</si>
  <si>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</si>
  <si>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</si>
  <si>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</si>
  <si>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</si>
  <si>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</si>
  <si>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</si>
  <si>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</si>
  <si>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</si>
  <si>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</si>
  <si>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</si>
  <si>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</si>
  <si>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</si>
  <si>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</si>
  <si>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</si>
  <si>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</si>
  <si>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</si>
  <si>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</si>
  <si>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</si>
  <si>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</si>
  <si>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</si>
  <si>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</si>
  <si>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</si>
  <si>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</si>
  <si>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</si>
  <si>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</si>
  <si>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</si>
  <si>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</si>
  <si>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</si>
  <si>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</si>
  <si>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</si>
  <si>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</si>
  <si>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</si>
  <si>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</si>
  <si>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</si>
  <si>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</si>
  <si>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</si>
  <si>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</si>
  <si>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</si>
  <si>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</si>
  <si>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</si>
  <si>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</si>
  <si>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</si>
  <si>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</si>
  <si>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</si>
  <si>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</si>
  <si>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</si>
  <si>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</si>
  <si>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</si>
  <si>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</si>
  <si>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</si>
  <si>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</si>
  <si>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</si>
  <si>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</si>
  <si>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</si>
  <si>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</si>
  <si>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</si>
  <si>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</si>
  <si>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</si>
  <si>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</si>
  <si>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</si>
  <si>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</si>
  <si>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</si>
  <si>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</si>
  <si>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</si>
  <si>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</si>
  <si>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</si>
  <si>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</si>
  <si>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</si>
  <si>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</si>
  <si>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</si>
  <si>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</si>
  <si>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</si>
  <si>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</si>
  <si>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</si>
  <si>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</si>
  <si>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</si>
  <si>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</si>
  <si>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</si>
  <si>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</si>
  <si>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</si>
  <si>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</si>
  <si>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</si>
  <si>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</si>
  <si>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</si>
  <si>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</si>
  <si>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</si>
  <si>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</si>
  <si>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</si>
  <si>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</si>
  <si>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</si>
  <si>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</si>
  <si>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</si>
  <si>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</si>
  <si>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</si>
  <si>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</si>
  <si>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</si>
  <si>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</si>
  <si>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</si>
  <si>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</si>
  <si>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</si>
  <si>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</si>
  <si>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</si>
  <si>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</si>
  <si>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</si>
  <si>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</si>
  <si>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</si>
  <si>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</si>
  <si>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</si>
  <si>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</si>
  <si>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</si>
  <si>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</si>
  <si>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</si>
  <si>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</si>
  <si>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</si>
  <si>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</si>
  <si>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</si>
  <si>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</si>
  <si>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</si>
  <si>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</si>
  <si>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</si>
  <si>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</si>
  <si>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</si>
  <si>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</si>
  <si>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</si>
  <si>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</si>
  <si>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</si>
  <si>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</si>
  <si>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</si>
  <si>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</si>
  <si>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</si>
  <si>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</si>
  <si>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</si>
  <si>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</si>
  <si>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</si>
  <si>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</si>
  <si>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</si>
  <si>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</si>
  <si>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</si>
  <si>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</si>
  <si>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</si>
  <si>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</si>
  <si>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</si>
  <si>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</si>
  <si>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</si>
  <si>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</si>
  <si>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</si>
  <si>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</si>
  <si>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</si>
  <si>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</si>
  <si>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</si>
  <si>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</si>
  <si>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</si>
  <si>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</si>
  <si>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</si>
  <si>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</si>
  <si>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</si>
  <si>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</si>
  <si>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</si>
  <si>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</si>
  <si>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</si>
  <si>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</si>
  <si>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</si>
  <si>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</si>
  <si>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</si>
  <si>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</si>
  <si>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</si>
  <si>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</si>
  <si>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</si>
  <si>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</si>
  <si>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</si>
  <si>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</si>
  <si>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</si>
  <si>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</si>
  <si>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</si>
  <si>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</si>
  <si>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</si>
  <si>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</si>
  <si>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</si>
  <si>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</si>
  <si>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</si>
  <si>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</si>
  <si>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</si>
  <si>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</si>
  <si>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</si>
  <si>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</si>
  <si>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</si>
  <si>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</si>
  <si>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</si>
  <si>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</si>
  <si>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</si>
  <si>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</si>
  <si>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</si>
  <si>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</si>
  <si>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</si>
  <si>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</si>
  <si>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</si>
  <si>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</si>
  <si>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</si>
  <si>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</si>
  <si>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</si>
  <si>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</si>
  <si>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</si>
  <si>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</si>
  <si>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</si>
  <si>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</si>
  <si>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</si>
  <si>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</si>
  <si>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</si>
  <si>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</si>
  <si>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</si>
  <si>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</si>
  <si>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</si>
  <si>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</si>
  <si>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</si>
  <si>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</si>
  <si>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</si>
  <si>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</si>
  <si>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</si>
  <si>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</si>
  <si>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</si>
  <si>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</si>
  <si>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</si>
  <si>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</si>
  <si>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</si>
  <si>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</si>
  <si>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</si>
  <si>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</si>
  <si>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</si>
  <si>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</si>
  <si>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</si>
  <si>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</si>
  <si>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</si>
  <si>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</si>
  <si>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</si>
  <si>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</si>
  <si>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</si>
  <si>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</si>
  <si>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</si>
  <si>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</si>
  <si>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</si>
  <si>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</si>
  <si>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</si>
  <si>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</si>
  <si>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</si>
  <si>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</si>
  <si>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</si>
  <si>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</si>
  <si>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</si>
  <si>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</si>
  <si>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</si>
  <si>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</si>
  <si>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</si>
  <si>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</si>
  <si>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</si>
  <si>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</si>
  <si>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</si>
  <si>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</si>
  <si>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</si>
  <si>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</si>
  <si>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</si>
  <si>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</si>
  <si>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</si>
  <si>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</si>
  <si>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</si>
  <si>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</si>
  <si>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</si>
  <si>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</si>
  <si>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</si>
  <si>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</si>
  <si>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</si>
  <si>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</si>
  <si>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</si>
  <si>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</si>
  <si>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</si>
  <si>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</si>
  <si>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</si>
  <si>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</si>
  <si>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</si>
  <si>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</si>
  <si>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</si>
  <si>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</si>
  <si>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</si>
  <si>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</si>
  <si>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</si>
  <si>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</si>
  <si>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</si>
  <si>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</si>
  <si>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</si>
  <si>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</si>
  <si>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</si>
  <si>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</si>
  <si>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</si>
  <si>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</si>
  <si>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</si>
  <si>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</si>
  <si>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</si>
  <si>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</si>
  <si>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</si>
  <si>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</si>
  <si>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</si>
  <si>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</si>
  <si>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</si>
  <si>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</si>
  <si>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</si>
  <si>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</si>
  <si>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</si>
  <si>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</si>
  <si>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</si>
  <si>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</si>
  <si>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</si>
  <si>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</si>
  <si>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</si>
  <si>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</si>
  <si>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</si>
  <si>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</si>
  <si>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</si>
  <si>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</si>
  <si>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</si>
  <si>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</si>
  <si>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</si>
  <si>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</si>
  <si>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</si>
  <si>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</si>
  <si>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</si>
  <si>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</si>
  <si>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</si>
  <si>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</si>
  <si>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</si>
  <si>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</si>
  <si>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</si>
  <si>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</si>
  <si>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</si>
  <si>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</si>
  <si>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</si>
  <si>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</si>
  <si>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</si>
  <si>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</si>
  <si>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</si>
  <si>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</si>
  <si>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</si>
  <si>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</si>
  <si>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</si>
  <si>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</si>
  <si>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</si>
  <si>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</si>
  <si>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</si>
  <si>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</si>
  <si>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</si>
  <si>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</si>
  <si>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</si>
  <si>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</si>
  <si>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</si>
  <si>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</si>
  <si>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</si>
  <si>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</si>
  <si>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</si>
  <si>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</si>
  <si>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</si>
  <si>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</si>
  <si>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</si>
  <si>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</si>
  <si>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</si>
  <si>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</si>
  <si>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</si>
  <si>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</si>
  <si>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</si>
  <si>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</si>
  <si>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</si>
  <si>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</si>
  <si>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</si>
  <si>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</si>
  <si>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</si>
  <si>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</si>
  <si>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</si>
  <si>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</si>
  <si>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</si>
  <si>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</si>
  <si>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</si>
  <si>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</si>
  <si>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</si>
  <si>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</si>
  <si>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</si>
  <si>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</si>
  <si>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</si>
  <si>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</si>
  <si>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</si>
  <si>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</si>
  <si>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</si>
  <si>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</si>
  <si>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</si>
  <si>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</si>
  <si>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</si>
  <si>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</si>
  <si>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</si>
  <si>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</si>
  <si>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</si>
  <si>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</si>
  <si>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</si>
  <si>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</si>
  <si>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</si>
  <si>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</si>
  <si>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</si>
  <si>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</si>
  <si>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</si>
  <si>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</si>
  <si>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</si>
  <si>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</si>
  <si>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</si>
  <si>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</si>
  <si>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</si>
  <si>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</si>
  <si>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</si>
  <si>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</si>
  <si>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</si>
  <si>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</si>
  <si>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</si>
  <si>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</si>
  <si>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</si>
  <si>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</si>
  <si>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</si>
  <si>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</si>
  <si>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</si>
  <si>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</si>
  <si>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</si>
  <si>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</si>
  <si>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</si>
  <si>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</si>
  <si>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</si>
  <si>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</si>
  <si>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</si>
  <si>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</si>
  <si>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</si>
  <si>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</si>
  <si>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</si>
  <si>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</si>
  <si>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</si>
  <si>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</si>
  <si>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</si>
  <si>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</si>
  <si>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</si>
  <si>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</si>
  <si>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</si>
  <si>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</si>
  <si>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</si>
  <si>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</si>
  <si>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</si>
  <si>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</si>
  <si>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</si>
  <si>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</si>
  <si>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</si>
  <si>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</si>
  <si>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</si>
  <si>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</si>
  <si>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</si>
  <si>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</si>
  <si>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</si>
  <si>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</si>
  <si>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</si>
  <si>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</si>
  <si>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</si>
  <si>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</si>
  <si>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</si>
  <si>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</si>
  <si>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</si>
  <si>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</si>
  <si>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</si>
  <si>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</si>
  <si>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</si>
  <si>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</si>
  <si>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</si>
  <si>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</si>
  <si>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</si>
  <si>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</si>
  <si>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</si>
  <si>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</si>
  <si>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</si>
  <si>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</si>
  <si>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</si>
  <si>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</si>
  <si>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</si>
  <si>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</si>
  <si>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</si>
  <si>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</si>
  <si>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</si>
  <si>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</si>
  <si>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</si>
  <si>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</si>
  <si>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</si>
  <si>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</si>
  <si>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</si>
  <si>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</si>
  <si>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</si>
  <si>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</si>
  <si>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</si>
  <si>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</si>
  <si>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</si>
  <si>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</si>
  <si>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</si>
  <si>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</si>
  <si>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</si>
  <si>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</si>
  <si>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</si>
  <si>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</si>
  <si>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</si>
  <si>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</si>
  <si>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</si>
  <si>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</si>
  <si>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</si>
  <si>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</si>
  <si>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</si>
  <si>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</si>
  <si>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</si>
  <si>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</si>
  <si>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</si>
  <si>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</si>
  <si>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</si>
  <si>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</si>
  <si>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</si>
  <si>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</si>
  <si>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</si>
  <si>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</si>
  <si>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</si>
  <si>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</si>
  <si>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</si>
  <si>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</si>
  <si>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</si>
  <si>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</si>
  <si>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</si>
  <si>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</si>
  <si>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</si>
  <si>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</si>
  <si>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</si>
  <si>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</si>
  <si>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</si>
  <si>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</si>
  <si>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</si>
  <si>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</si>
  <si>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</si>
  <si>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</si>
  <si>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</si>
  <si>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</si>
  <si>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</si>
  <si>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</si>
  <si>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</si>
  <si>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</si>
  <si>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</si>
  <si>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</si>
  <si>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</si>
  <si>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</si>
  <si>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</si>
  <si>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</si>
  <si>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</si>
  <si>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</si>
  <si>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</si>
  <si>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</si>
  <si>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</si>
  <si>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</si>
  <si>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</si>
  <si>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</si>
  <si>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</si>
  <si>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</si>
  <si>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</si>
  <si>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</si>
  <si>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</si>
  <si>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</si>
  <si>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</si>
  <si>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</si>
  <si>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</si>
  <si>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</si>
  <si>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</si>
  <si>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</si>
  <si>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</si>
  <si>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</si>
  <si>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</si>
  <si>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</si>
  <si>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</si>
  <si>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</si>
  <si>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</si>
  <si>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</si>
  <si>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</si>
  <si>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</si>
  <si>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</si>
  <si>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</si>
  <si>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</si>
  <si>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</si>
  <si>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</si>
  <si>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</si>
  <si>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</si>
  <si>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</si>
  <si>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</si>
  <si>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</si>
  <si>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</si>
  <si>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</si>
  <si>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</si>
  <si>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</si>
  <si>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</si>
  <si>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</si>
  <si>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</si>
  <si>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</si>
  <si>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</si>
  <si>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</si>
  <si>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</si>
  <si>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</si>
  <si>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</si>
  <si>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</si>
  <si>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</si>
  <si>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</si>
  <si>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</si>
  <si>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</si>
  <si>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</si>
  <si>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</si>
  <si>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</si>
  <si>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</si>
  <si>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</si>
  <si>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</si>
  <si>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</si>
  <si>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</si>
  <si>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</si>
  <si>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</si>
  <si>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</si>
  <si>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</si>
  <si>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</si>
  <si>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</si>
  <si>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</si>
  <si>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</si>
  <si>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</si>
  <si>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</si>
  <si>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</si>
  <si>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</si>
  <si>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</si>
  <si>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</si>
  <si>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</si>
  <si>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</si>
  <si>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</si>
  <si>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</si>
  <si>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</si>
  <si>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</si>
  <si>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</si>
  <si>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</si>
  <si>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</si>
  <si>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</si>
  <si>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</si>
  <si>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</si>
  <si>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</si>
  <si>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</si>
  <si>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</si>
  <si>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</si>
  <si>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</si>
  <si>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</si>
  <si>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</si>
  <si>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</si>
  <si>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</si>
  <si>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</si>
  <si>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</si>
  <si>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</si>
  <si>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</si>
  <si>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</si>
  <si>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</si>
  <si>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</si>
  <si>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</si>
  <si>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</si>
  <si>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</si>
  <si>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</si>
  <si>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</si>
  <si>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</si>
  <si>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</si>
  <si>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</si>
  <si>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</si>
  <si>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</si>
  <si>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</si>
  <si>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</si>
  <si>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</si>
  <si>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</si>
  <si>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</si>
  <si>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</si>
  <si>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</si>
  <si>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</si>
  <si>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</si>
  <si>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</si>
  <si>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</si>
  <si>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</si>
  <si>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</si>
  <si>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</si>
  <si>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</si>
  <si>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</si>
  <si>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</si>
  <si>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</si>
  <si>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</si>
  <si>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</si>
  <si>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</si>
  <si>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</si>
  <si>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</si>
  <si>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</si>
  <si>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</si>
  <si>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</si>
  <si>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</si>
  <si>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</si>
  <si>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</si>
  <si>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</si>
  <si>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</si>
  <si>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</si>
  <si>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</si>
  <si>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</si>
  <si>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</si>
  <si>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</si>
  <si>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</si>
  <si>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</si>
  <si>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</si>
  <si>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</si>
  <si>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</si>
  <si>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</si>
  <si>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</si>
  <si>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</si>
  <si>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</si>
  <si>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</si>
  <si>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</si>
  <si>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</si>
  <si>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</si>
  <si>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</si>
  <si>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</si>
  <si>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</si>
  <si>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</si>
  <si>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</si>
  <si>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</si>
  <si>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</si>
  <si>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</si>
  <si>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</si>
  <si>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</si>
  <si>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</si>
  <si>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</si>
  <si>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</si>
  <si>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</si>
  <si>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</si>
  <si>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</si>
  <si>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</si>
  <si>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</si>
  <si>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</si>
  <si>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</si>
  <si>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</si>
  <si>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</si>
  <si>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</si>
  <si>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</si>
  <si>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</si>
  <si>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</si>
  <si>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</si>
  <si>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</si>
  <si>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</si>
  <si>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</si>
  <si>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</si>
  <si>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</si>
  <si>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</si>
  <si>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</si>
  <si>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</si>
  <si>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</si>
  <si>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</si>
  <si>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</si>
  <si>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</si>
  <si>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</si>
  <si>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</si>
  <si>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</si>
  <si>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</si>
  <si>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</si>
  <si>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</si>
  <si>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</si>
  <si>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</si>
  <si>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</si>
  <si>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</si>
  <si>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</si>
  <si>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</si>
  <si>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</si>
  <si>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</si>
  <si>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</si>
  <si>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</si>
  <si>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</si>
  <si>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</si>
  <si>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</si>
  <si>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</si>
  <si>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</si>
  <si>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</si>
  <si>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</si>
  <si>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</si>
  <si>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</si>
  <si>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</si>
  <si>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</si>
  <si>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</si>
  <si>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</si>
  <si>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</si>
  <si>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</si>
  <si>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</si>
  <si>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</si>
  <si>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</si>
  <si>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</si>
  <si>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</si>
  <si>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</si>
  <si>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</si>
  <si>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</si>
  <si>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</si>
  <si>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</si>
  <si>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</si>
  <si>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</si>
  <si>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</si>
  <si>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</si>
  <si>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</si>
  <si>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</si>
  <si>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</si>
  <si>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</si>
  <si>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</si>
  <si>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</si>
  <si>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</si>
  <si>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</si>
  <si>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</si>
  <si>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</si>
  <si>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</si>
  <si>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</si>
  <si>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</si>
  <si>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</si>
  <si>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</si>
  <si>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</si>
  <si>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</si>
  <si>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</si>
  <si>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</si>
  <si>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</si>
  <si>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</si>
  <si>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</si>
  <si>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</si>
  <si>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</si>
  <si>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</si>
  <si>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</si>
  <si>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</si>
  <si>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</si>
  <si>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</si>
  <si>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</si>
  <si>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</si>
  <si>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</si>
  <si>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</si>
  <si>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</si>
  <si>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</si>
  <si>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</si>
  <si>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</si>
  <si>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</si>
  <si>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</si>
  <si>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</si>
  <si>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</si>
  <si>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</si>
  <si>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</si>
  <si>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</si>
  <si>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</si>
  <si>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</si>
  <si>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</si>
  <si>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</si>
  <si>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</si>
  <si>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</si>
  <si>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</si>
  <si>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</si>
  <si>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</si>
  <si>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</si>
  <si>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</si>
  <si>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</si>
  <si>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</si>
  <si>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</si>
  <si>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</si>
  <si>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</si>
  <si>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</si>
  <si>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</si>
  <si>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</si>
  <si>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</si>
  <si>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</si>
  <si>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</si>
  <si>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</si>
  <si>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</si>
  <si>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</si>
  <si>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</si>
  <si>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</si>
  <si>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</si>
  <si>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</si>
  <si>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</si>
  <si>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</si>
  <si>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</si>
  <si>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</si>
  <si>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</si>
  <si>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</si>
  <si>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</si>
  <si>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</si>
  <si>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</si>
  <si>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</si>
  <si>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</si>
  <si>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</si>
  <si>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</si>
  <si>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</si>
  <si>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</si>
  <si>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</si>
  <si>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</si>
  <si>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</si>
  <si>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</si>
  <si>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</si>
  <si>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</si>
  <si>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</si>
  <si>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</si>
  <si>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</si>
  <si>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</si>
  <si>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</si>
  <si>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</si>
  <si>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</si>
  <si>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</si>
  <si>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</si>
  <si>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</si>
  <si>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</si>
  <si>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</si>
  <si>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</si>
  <si>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</si>
  <si>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</si>
  <si>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</si>
  <si>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</si>
  <si>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</si>
  <si>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</si>
  <si>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</si>
  <si>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</si>
  <si>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</si>
  <si>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</si>
  <si>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</si>
  <si>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</si>
  <si>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</si>
  <si>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</si>
  <si>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</si>
  <si>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</si>
  <si>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</si>
  <si>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</si>
  <si>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</si>
  <si>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</si>
  <si>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</si>
  <si>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</si>
  <si>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</si>
  <si>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</si>
  <si>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</si>
  <si>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</si>
  <si>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</si>
  <si>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</si>
  <si>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</si>
  <si>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</si>
  <si>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</si>
  <si>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</si>
  <si>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</si>
  <si>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</si>
  <si>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</si>
  <si>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</si>
  <si>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</si>
  <si>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</si>
  <si>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</si>
  <si>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</si>
  <si>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</si>
  <si>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</si>
  <si>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</si>
  <si>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</si>
  <si>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</si>
  <si>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</si>
  <si>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</si>
  <si>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</si>
  <si>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</si>
  <si>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</si>
  <si>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</si>
  <si>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</si>
  <si>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</si>
  <si>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</si>
  <si>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</si>
  <si>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</si>
  <si>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</si>
  <si>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</si>
  <si>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</si>
  <si>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</si>
  <si>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</si>
  <si>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</si>
  <si>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</si>
  <si>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</si>
  <si>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</si>
  <si>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</si>
  <si>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</si>
  <si>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</si>
  <si>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</si>
  <si>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</si>
  <si>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</si>
  <si>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</si>
  <si>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</si>
  <si>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</si>
  <si>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</si>
  <si>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</si>
  <si>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</si>
  <si>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</si>
  <si>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</si>
  <si>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</si>
  <si>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</si>
  <si>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</si>
  <si>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</si>
  <si>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</si>
  <si>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</si>
  <si>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</si>
  <si>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</si>
  <si>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</si>
  <si>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</si>
  <si>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</si>
  <si>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</si>
  <si>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</si>
  <si>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</si>
  <si>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</si>
  <si>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</si>
  <si>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</si>
  <si>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</si>
  <si>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</si>
  <si>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</si>
  <si>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</si>
  <si>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</si>
  <si>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</si>
  <si>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</si>
  <si>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</si>
  <si>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</si>
  <si>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</si>
  <si>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</si>
  <si>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</si>
  <si>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</si>
  <si>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</si>
  <si>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</si>
  <si>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</si>
  <si>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</si>
  <si>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</si>
  <si>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</si>
  <si>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</si>
  <si>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</si>
  <si>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</si>
  <si>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</si>
  <si>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</si>
  <si>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</si>
  <si>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</si>
  <si>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</si>
  <si>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</si>
  <si>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</si>
  <si>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</si>
  <si>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</si>
  <si>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</si>
  <si>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</si>
  <si>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</si>
  <si>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</si>
  <si>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</si>
  <si>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</si>
  <si>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</si>
  <si>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</si>
  <si>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</si>
  <si>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</si>
  <si>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</si>
  <si>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</si>
  <si>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</si>
  <si>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</si>
  <si>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</si>
  <si>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</si>
  <si>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</si>
  <si>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</si>
  <si>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</si>
  <si>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</si>
  <si>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</si>
  <si>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</si>
  <si>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</si>
  <si>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</si>
  <si>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</si>
  <si>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</si>
  <si>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</si>
  <si>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</si>
  <si>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</si>
  <si>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</si>
  <si>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</si>
  <si>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</si>
  <si>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</si>
  <si>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</si>
  <si>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</si>
  <si>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</si>
  <si>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</si>
  <si>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</si>
  <si>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</si>
  <si>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</si>
  <si>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</si>
  <si>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</si>
  <si>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</si>
  <si>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</si>
  <si>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</si>
  <si>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</si>
  <si>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</si>
  <si>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</si>
  <si>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</si>
  <si>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</si>
  <si>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</si>
  <si>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</si>
  <si>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</si>
  <si>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</si>
  <si>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</si>
  <si>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</si>
  <si>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</si>
  <si>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</si>
  <si>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</si>
  <si>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</si>
  <si>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</si>
  <si>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</si>
  <si>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</si>
  <si>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</si>
  <si>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</si>
  <si>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</si>
  <si>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</si>
  <si>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</si>
  <si>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</si>
  <si>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</si>
  <si>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</si>
  <si>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</si>
  <si>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</si>
  <si>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</si>
  <si>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</si>
  <si>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</si>
  <si>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</si>
  <si>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</si>
  <si>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</si>
  <si>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</si>
  <si>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</si>
  <si>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</si>
  <si>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</si>
  <si>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</si>
  <si>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</si>
  <si>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</si>
  <si>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</si>
  <si>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</si>
  <si>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</si>
  <si>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</si>
  <si>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</si>
  <si>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</si>
  <si>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</si>
  <si>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</si>
  <si>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</si>
  <si>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</si>
  <si>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</si>
  <si>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</si>
  <si>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</si>
  <si>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</si>
  <si>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</si>
  <si>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</si>
  <si>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</si>
  <si>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</si>
  <si>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</si>
  <si>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</si>
  <si>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</si>
  <si>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</si>
  <si>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</si>
  <si>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</si>
  <si>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</si>
  <si>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</si>
  <si>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</si>
  <si>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</si>
  <si>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</si>
  <si>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</si>
  <si>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</si>
  <si>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</si>
  <si>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</si>
  <si>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</si>
  <si>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</si>
  <si>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</si>
  <si>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</si>
  <si>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</si>
  <si>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</si>
  <si>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</si>
  <si>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</si>
  <si>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</si>
  <si>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</si>
  <si>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</si>
  <si>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</si>
  <si>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</si>
  <si>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</si>
  <si>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</si>
  <si>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</si>
  <si>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</si>
  <si>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</si>
  <si>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</si>
  <si>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</si>
  <si>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</si>
  <si>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</si>
  <si>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</si>
  <si>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</si>
  <si>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</si>
  <si>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</si>
  <si>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</si>
  <si>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</si>
  <si>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</si>
  <si>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</si>
  <si>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</si>
  <si>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</si>
  <si>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</si>
  <si>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</si>
  <si>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</si>
  <si>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</si>
  <si>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</si>
  <si>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</si>
  <si>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</si>
  <si>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</si>
  <si>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</si>
  <si>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</si>
  <si>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</si>
  <si>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</si>
  <si>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</si>
  <si>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</si>
  <si>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</si>
  <si>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</si>
  <si>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</si>
  <si>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</si>
  <si>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</si>
  <si>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</si>
  <si>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</si>
  <si>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</si>
  <si>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</si>
  <si>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</si>
  <si>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</si>
  <si>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</si>
  <si>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</si>
  <si>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</si>
  <si>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</si>
  <si>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</si>
  <si>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</si>
  <si>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</si>
  <si>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</si>
  <si>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</si>
  <si>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</si>
  <si>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</si>
  <si>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</si>
  <si>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</si>
  <si>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</si>
  <si>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</si>
  <si>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</si>
  <si>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</si>
  <si>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</si>
  <si>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</si>
  <si>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</si>
  <si>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</si>
  <si>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</si>
  <si>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</si>
  <si>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</si>
  <si>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</si>
  <si>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</si>
  <si>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</si>
  <si>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</si>
  <si>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</si>
  <si>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</si>
  <si>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</si>
  <si>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</si>
  <si>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</si>
  <si>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</si>
  <si>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</si>
  <si>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</si>
  <si>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</si>
  <si>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</si>
  <si>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</si>
  <si>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</si>
  <si>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</si>
  <si>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</si>
  <si>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</si>
  <si>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</si>
  <si>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</si>
  <si>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</si>
  <si>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</si>
  <si>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</si>
  <si>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</si>
  <si>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</si>
  <si>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</si>
  <si>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</si>
  <si>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</si>
  <si>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</si>
  <si>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</si>
  <si>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</si>
  <si>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</si>
  <si>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</si>
  <si>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</si>
  <si>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</si>
  <si>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</si>
  <si>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</si>
  <si>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</si>
  <si>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</si>
  <si>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</si>
  <si>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</si>
  <si>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</si>
  <si>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</si>
  <si>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</si>
  <si>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</si>
  <si>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</si>
  <si>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</si>
  <si>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</si>
  <si>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</si>
  <si>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</si>
  <si>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</si>
  <si>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</si>
  <si>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</si>
  <si>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</si>
  <si>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</si>
  <si>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</si>
  <si>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</si>
  <si>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</si>
  <si>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</si>
  <si>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</si>
  <si>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</si>
  <si>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</si>
  <si>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</si>
  <si>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</si>
  <si>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</si>
  <si>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</si>
  <si>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</si>
  <si>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</si>
  <si>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</si>
  <si>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</si>
  <si>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</si>
  <si>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</si>
  <si>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</si>
  <si>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</si>
  <si>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</si>
  <si>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</si>
  <si>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</si>
  <si>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</si>
  <si>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</si>
  <si>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</si>
  <si>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</si>
  <si>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</si>
  <si>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</si>
  <si>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</si>
  <si>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</si>
  <si>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</si>
  <si>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</si>
  <si>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</si>
  <si>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</si>
  <si>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</si>
  <si>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</si>
  <si>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</si>
  <si>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</si>
  <si>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</si>
  <si>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</si>
  <si>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</si>
  <si>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</si>
  <si>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</si>
  <si>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</si>
  <si>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</si>
  <si>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</si>
  <si>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</si>
  <si>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</si>
  <si>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</si>
  <si>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</si>
  <si>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</si>
  <si>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</si>
  <si>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</si>
  <si>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</si>
  <si>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</si>
  <si>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</si>
  <si>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</si>
  <si>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</si>
  <si>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</si>
  <si>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</si>
  <si>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</si>
  <si>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</si>
  <si>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</si>
  <si>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</si>
  <si>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</si>
  <si>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</si>
  <si>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</si>
  <si>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</si>
  <si>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</si>
  <si>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</si>
  <si>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</si>
  <si>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</si>
  <si>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</si>
  <si>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</si>
  <si>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</si>
  <si>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</si>
  <si>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</si>
  <si>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</si>
  <si>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</si>
  <si>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</si>
  <si>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</si>
  <si>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</si>
  <si>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</si>
  <si>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</si>
  <si>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</si>
  <si>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</si>
  <si>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</si>
  <si>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</si>
  <si>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</si>
  <si>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</si>
  <si>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</si>
  <si>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</si>
  <si>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</si>
  <si>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</si>
  <si>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</si>
  <si>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</si>
  <si>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</si>
  <si>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</si>
  <si>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</si>
  <si>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</si>
  <si>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</si>
  <si>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</si>
  <si>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</si>
  <si>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</si>
  <si>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</si>
  <si>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</si>
  <si>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</si>
  <si>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</si>
  <si>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</si>
  <si>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</si>
  <si>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</si>
  <si>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</si>
  <si>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</si>
  <si>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</si>
  <si>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</si>
  <si>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</si>
  <si>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</si>
  <si>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</si>
  <si>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</si>
  <si>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</si>
  <si>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</si>
  <si>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</si>
  <si>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</si>
  <si>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</si>
  <si>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</si>
  <si>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</si>
  <si>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</si>
  <si>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</si>
  <si>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</si>
  <si>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</si>
  <si>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</si>
  <si>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</si>
  <si>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</si>
  <si>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</si>
  <si>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</si>
  <si>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</si>
  <si>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</si>
  <si>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</si>
  <si>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</si>
  <si>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</si>
  <si>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</si>
  <si>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</si>
  <si>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</si>
  <si>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</si>
  <si>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</si>
  <si>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</si>
  <si>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</si>
  <si>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</si>
  <si>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</si>
  <si>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</si>
  <si>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</si>
  <si>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</si>
  <si>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</si>
  <si>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</si>
  <si>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</si>
  <si>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</si>
  <si>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</si>
  <si>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</si>
  <si>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</si>
  <si>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</si>
  <si>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</si>
  <si>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</si>
  <si>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</si>
  <si>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</si>
  <si>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</si>
  <si>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</si>
  <si>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</si>
  <si>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</si>
  <si>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</si>
  <si>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</si>
  <si>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</si>
  <si>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</si>
  <si>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</si>
  <si>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</si>
  <si>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</si>
  <si>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</si>
  <si>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</si>
  <si>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</si>
  <si>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</si>
  <si>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</si>
  <si>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</si>
  <si>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</si>
  <si>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</si>
  <si>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</si>
  <si>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</si>
  <si>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</si>
  <si>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</si>
  <si>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</si>
  <si>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</si>
  <si>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</si>
  <si>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</si>
  <si>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</si>
  <si>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</si>
  <si>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</si>
  <si>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</si>
  <si>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</si>
  <si>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</si>
  <si>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</si>
  <si>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</si>
  <si>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</si>
  <si>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</si>
  <si>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</si>
  <si>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</si>
  <si>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</si>
  <si>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</si>
  <si>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</si>
  <si>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</si>
  <si>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</si>
  <si>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</si>
  <si>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</si>
  <si>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</si>
  <si>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</si>
  <si>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</si>
  <si>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</si>
  <si>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</si>
  <si>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</si>
  <si>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</si>
  <si>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</si>
  <si>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</si>
  <si>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</si>
  <si>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</si>
  <si>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</si>
  <si>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</si>
  <si>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</si>
  <si>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</si>
  <si>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</si>
  <si>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</si>
  <si>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</si>
  <si>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</si>
  <si>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</si>
  <si>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</si>
  <si>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</si>
  <si>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</si>
  <si>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</si>
  <si>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</si>
  <si>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</si>
  <si>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</si>
  <si>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</si>
  <si>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</si>
  <si>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</si>
  <si>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</si>
  <si>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</si>
  <si>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</si>
  <si>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</si>
  <si>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</si>
  <si>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</si>
  <si>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</si>
  <si>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</si>
  <si>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</si>
  <si>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</si>
  <si>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</si>
  <si>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</si>
  <si>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</si>
  <si>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</si>
  <si>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</si>
  <si>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</si>
  <si>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</si>
  <si>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</si>
  <si>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</si>
  <si>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</si>
  <si>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</si>
  <si>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</si>
  <si>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</si>
  <si>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</si>
  <si>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</si>
  <si>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</si>
  <si>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</si>
  <si>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</si>
  <si>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</si>
  <si>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</si>
  <si>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</si>
  <si>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</si>
  <si>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</si>
  <si>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</si>
  <si>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</si>
  <si>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</si>
  <si>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</si>
  <si>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</si>
  <si>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</si>
  <si>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</si>
  <si>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</si>
  <si>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</si>
  <si>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</si>
  <si>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</si>
  <si>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</si>
  <si>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</si>
  <si>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</si>
  <si>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</si>
  <si>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</si>
  <si>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</si>
  <si>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</si>
  <si>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</si>
  <si>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</si>
  <si>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</si>
  <si>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</si>
  <si>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</si>
  <si>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</si>
  <si>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</si>
  <si>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</si>
  <si>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</si>
  <si>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</si>
  <si>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</si>
  <si>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</si>
  <si>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</si>
  <si>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</si>
  <si>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</si>
  <si>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</si>
  <si>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</si>
  <si>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</si>
  <si>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</si>
  <si>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</si>
  <si>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</si>
  <si>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</si>
  <si>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</si>
  <si>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</si>
  <si>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</si>
  <si>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</si>
  <si>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</si>
  <si>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</si>
  <si>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</si>
  <si>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</si>
  <si>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</si>
  <si>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</si>
  <si>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</si>
  <si>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</si>
  <si>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</si>
  <si>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</si>
  <si>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</si>
  <si>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</si>
  <si>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</si>
  <si>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</si>
  <si>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</si>
  <si>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</si>
  <si>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</si>
  <si>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</si>
  <si>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</si>
  <si>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</si>
  <si>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</si>
  <si>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</si>
  <si>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</si>
  <si>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</si>
  <si>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</si>
  <si>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</si>
  <si>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</si>
  <si>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</si>
  <si>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</si>
  <si>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</si>
  <si>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</si>
  <si>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</si>
  <si>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</si>
  <si>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</si>
  <si>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</si>
  <si>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</si>
  <si>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</si>
  <si>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</si>
  <si>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</si>
  <si>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</si>
  <si>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</si>
  <si>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</si>
  <si>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</si>
  <si>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</si>
  <si>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</si>
  <si>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</si>
  <si>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</si>
  <si>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</si>
  <si>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</si>
  <si>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</si>
  <si>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</si>
  <si>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</si>
  <si>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</si>
  <si>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</si>
  <si>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</si>
  <si>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</si>
  <si>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</si>
  <si>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</si>
  <si>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</si>
  <si>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</si>
  <si>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</si>
  <si>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</si>
  <si>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</si>
  <si>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</si>
  <si>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</si>
  <si>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</si>
  <si>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</si>
  <si>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</si>
  <si>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</si>
  <si>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</si>
  <si>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</si>
  <si>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</si>
  <si>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</si>
  <si>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</si>
  <si>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</si>
  <si>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</si>
  <si>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</si>
  <si>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</si>
  <si>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</si>
  <si>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</si>
  <si>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</si>
  <si>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</si>
  <si>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</si>
  <si>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</si>
  <si>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</si>
  <si>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</si>
  <si>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</si>
  <si>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</si>
  <si>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</si>
  <si>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</si>
  <si>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</si>
  <si>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</si>
  <si>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</si>
  <si>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</si>
  <si>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</si>
  <si>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</si>
  <si>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</si>
  <si>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</si>
  <si>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</si>
  <si>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</si>
  <si>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</si>
  <si>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</si>
  <si>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</si>
  <si>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</si>
  <si>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</si>
  <si>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</si>
  <si>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</si>
  <si>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</si>
  <si>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</si>
  <si>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</si>
  <si>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</si>
  <si>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</si>
  <si>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</si>
  <si>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</si>
  <si>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</si>
  <si>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</si>
  <si>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</si>
  <si>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</si>
  <si>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</si>
  <si>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</si>
  <si>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</si>
  <si>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</si>
  <si>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</si>
  <si>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</si>
  <si>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</si>
  <si>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</si>
  <si>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</si>
  <si>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</si>
  <si>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</si>
  <si>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</si>
  <si>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</si>
  <si>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</si>
  <si>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</si>
  <si>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</si>
  <si>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</si>
  <si>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</si>
  <si>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</si>
  <si>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</si>
  <si>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</si>
  <si>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</si>
  <si>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</si>
  <si>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</si>
  <si>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</si>
  <si>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</si>
  <si>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</si>
  <si>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</si>
  <si>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</si>
  <si>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</si>
  <si>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</si>
  <si>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</si>
  <si>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</si>
  <si>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</si>
  <si>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</si>
  <si>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</si>
  <si>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</si>
  <si>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</si>
  <si>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</si>
  <si>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</si>
  <si>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</si>
  <si>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</si>
  <si>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</si>
  <si>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</si>
  <si>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</si>
  <si>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</si>
  <si>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</si>
  <si>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</si>
  <si>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</si>
  <si>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</si>
  <si>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</si>
  <si>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</si>
  <si>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</si>
  <si>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</si>
  <si>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</si>
  <si>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</si>
  <si>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</si>
  <si>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</si>
  <si>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</si>
  <si>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</si>
  <si>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</si>
  <si>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</si>
  <si>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</si>
  <si>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</si>
  <si>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</si>
  <si>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</si>
  <si>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</si>
  <si>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</si>
  <si>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</si>
  <si>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</si>
  <si>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</si>
  <si>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</si>
  <si>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</si>
  <si>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</si>
  <si>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</si>
  <si>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</si>
  <si>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</si>
  <si>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</si>
  <si>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</si>
  <si>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</si>
  <si>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</si>
  <si>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</si>
  <si>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</si>
  <si>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</si>
  <si>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</si>
  <si>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</si>
  <si>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</si>
  <si>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</si>
  <si>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</si>
  <si>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</si>
  <si>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</si>
  <si>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</si>
  <si>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</si>
  <si>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</si>
  <si>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</si>
  <si>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</si>
  <si>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</si>
  <si>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</si>
  <si>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</si>
  <si>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</si>
  <si>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</si>
  <si>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</si>
  <si>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</si>
  <si>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</si>
  <si>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</si>
  <si>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</si>
  <si>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</si>
  <si>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</si>
  <si>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</si>
  <si>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</si>
  <si>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</si>
  <si>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</si>
  <si>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</si>
  <si>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</si>
  <si>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</si>
  <si>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</si>
  <si>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</si>
  <si>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</si>
  <si>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</si>
  <si>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</si>
  <si>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</si>
  <si>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</si>
  <si>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</si>
  <si>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</si>
  <si>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</si>
  <si>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</si>
  <si>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</si>
  <si>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</si>
  <si>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</si>
  <si>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</si>
  <si>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</si>
  <si>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</si>
  <si>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</si>
  <si>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</si>
  <si>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</si>
  <si>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</si>
  <si>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</si>
  <si>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</si>
  <si>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</si>
  <si>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</si>
  <si>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</si>
  <si>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</si>
  <si>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</si>
  <si>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</si>
  <si>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</si>
  <si>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</si>
  <si>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</si>
  <si>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</si>
  <si>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</si>
  <si>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</si>
  <si>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</si>
  <si>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</si>
  <si>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</si>
  <si>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</si>
  <si>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</si>
  <si>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</si>
  <si>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</si>
  <si>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</si>
  <si>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</si>
  <si>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</si>
  <si>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</si>
  <si>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</si>
  <si>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</si>
  <si>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</si>
  <si>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</si>
  <si>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</si>
  <si>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</si>
  <si>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</si>
  <si>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</si>
  <si>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</si>
  <si>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</si>
  <si>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</si>
  <si>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</si>
  <si>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</si>
  <si>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</si>
  <si>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</si>
  <si>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</si>
  <si>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</si>
  <si>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</si>
  <si>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</si>
  <si>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</si>
  <si>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</si>
  <si>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</si>
  <si>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</si>
  <si>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</si>
  <si>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</si>
  <si>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</si>
  <si>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</si>
  <si>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</si>
  <si>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</si>
  <si>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</si>
  <si>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</si>
  <si>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</si>
  <si>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</si>
  <si>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</si>
  <si>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</si>
  <si>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</si>
  <si>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</si>
  <si>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</si>
  <si>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</si>
  <si>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</si>
  <si>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</si>
  <si>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</si>
  <si>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</si>
  <si>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</si>
  <si>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</si>
  <si>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</si>
  <si>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</si>
  <si>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</si>
  <si>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</si>
  <si>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</si>
  <si>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</si>
  <si>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</si>
  <si>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</si>
  <si>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</si>
  <si>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</si>
  <si>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</si>
  <si>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</si>
  <si>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</si>
  <si>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</si>
  <si>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</si>
  <si>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</si>
  <si>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</si>
  <si>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</si>
  <si>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</si>
  <si>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</si>
  <si>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</si>
  <si>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</si>
  <si>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</si>
  <si>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</si>
  <si>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</si>
  <si>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</si>
  <si>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</si>
  <si>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</si>
  <si>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</si>
  <si>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</si>
  <si>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</si>
  <si>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</si>
  <si>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</si>
  <si>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</si>
  <si>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</si>
  <si>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</si>
  <si>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</si>
  <si>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</si>
  <si>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</si>
  <si>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</si>
  <si>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</si>
  <si>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</si>
  <si>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</si>
  <si>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</si>
  <si>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</si>
  <si>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</si>
  <si>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</si>
  <si>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</si>
  <si>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</si>
  <si>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</si>
  <si>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</si>
  <si>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</si>
  <si>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</si>
  <si>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</si>
  <si>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</si>
  <si>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</si>
  <si>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</si>
  <si>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</si>
  <si>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</si>
  <si>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</si>
  <si>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</si>
  <si>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</si>
  <si>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</si>
  <si>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</si>
  <si>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</si>
  <si>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</si>
  <si>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</si>
  <si>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</si>
  <si>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</si>
  <si>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</si>
  <si>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</si>
  <si>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</si>
  <si>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</si>
  <si>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</si>
  <si>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</si>
  <si>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</si>
  <si>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</si>
  <si>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</si>
  <si>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</si>
  <si>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</si>
  <si>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</si>
  <si>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</si>
  <si>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</si>
  <si>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</si>
  <si>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</si>
  <si>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</si>
  <si>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</si>
  <si>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</si>
  <si>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</si>
  <si>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</si>
  <si>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</si>
  <si>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</si>
  <si>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</si>
  <si>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</si>
  <si>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</si>
  <si>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</si>
  <si>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</si>
  <si>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</si>
  <si>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</si>
  <si>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</si>
  <si>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</si>
  <si>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</si>
  <si>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</si>
  <si>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</si>
  <si>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</si>
  <si>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</si>
  <si>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</si>
  <si>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</si>
  <si>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</si>
  <si>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</si>
  <si>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</si>
  <si>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</si>
  <si>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</si>
  <si>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</si>
  <si>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</si>
  <si>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</si>
  <si>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</si>
  <si>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</si>
  <si>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</si>
  <si>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</si>
  <si>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</si>
  <si>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</si>
  <si>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</si>
  <si>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</si>
  <si>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</si>
  <si>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</si>
  <si>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</si>
  <si>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</si>
  <si>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</si>
  <si>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</si>
  <si>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</si>
  <si>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</si>
  <si>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</si>
  <si>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</si>
  <si>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</si>
  <si>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</si>
  <si>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</si>
  <si>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</si>
  <si>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</si>
  <si>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</si>
  <si>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</si>
  <si>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</si>
  <si>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</si>
  <si>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</si>
  <si>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</si>
  <si>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</si>
  <si>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</si>
  <si>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</si>
  <si>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</si>
  <si>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</si>
  <si>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</si>
  <si>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</si>
  <si>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</si>
  <si>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</si>
  <si>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</si>
  <si>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</si>
  <si>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</si>
  <si>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</si>
  <si>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</si>
  <si>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</si>
  <si>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</si>
  <si>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</si>
  <si>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</si>
  <si>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</si>
  <si>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</si>
  <si>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</si>
  <si>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</si>
  <si>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</si>
  <si>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</si>
  <si>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</si>
  <si>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</si>
  <si>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</si>
  <si>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</si>
  <si>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</si>
  <si>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</si>
  <si>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</si>
  <si>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</si>
  <si>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</si>
  <si>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</si>
  <si>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</si>
  <si>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</si>
  <si>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</si>
  <si>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</si>
  <si>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</si>
  <si>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</si>
  <si>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</si>
  <si>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</si>
  <si>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</si>
  <si>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</si>
  <si>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</si>
  <si>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</si>
  <si>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</si>
  <si>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</si>
  <si>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</si>
  <si>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</si>
  <si>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</si>
  <si>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</si>
  <si>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</si>
  <si>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</si>
  <si>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</si>
  <si>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</si>
  <si>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</si>
  <si>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</si>
  <si>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</si>
  <si>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</si>
  <si>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</si>
  <si>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</si>
  <si>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</si>
  <si>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</si>
  <si>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</si>
  <si>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</si>
  <si>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</si>
  <si>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</si>
  <si>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</si>
  <si>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</si>
  <si>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</si>
  <si>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</si>
  <si>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</si>
  <si>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</si>
  <si>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</si>
  <si>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</si>
  <si>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</si>
  <si>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</si>
  <si>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</si>
  <si>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</si>
  <si>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</si>
  <si>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</si>
  <si>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</si>
  <si>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</si>
  <si>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</si>
  <si>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</si>
  <si>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</si>
  <si>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</si>
  <si>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</si>
  <si>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</si>
  <si>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</si>
  <si>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</si>
  <si>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</si>
  <si>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</si>
  <si>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</si>
  <si>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</si>
  <si>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</si>
  <si>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</si>
  <si>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</si>
  <si>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</si>
  <si>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</si>
  <si>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</si>
  <si>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</si>
  <si>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</si>
  <si>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</si>
  <si>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</si>
  <si>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</si>
  <si>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</si>
  <si>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</si>
  <si>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</si>
  <si>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</si>
  <si>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</si>
  <si>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</si>
  <si>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</si>
  <si>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</si>
  <si>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</si>
  <si>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</si>
  <si>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</si>
  <si>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</si>
  <si>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</si>
  <si>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</si>
  <si>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</si>
  <si>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</si>
  <si>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</si>
  <si>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</si>
  <si>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</si>
  <si>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</si>
  <si>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</si>
  <si>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</si>
  <si>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</si>
  <si>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</si>
  <si>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</si>
  <si>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</si>
  <si>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</si>
  <si>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</si>
  <si>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</si>
  <si>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</si>
  <si>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</si>
  <si>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</si>
  <si>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</si>
  <si>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</si>
  <si>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</si>
  <si>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</si>
  <si>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</si>
  <si>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</si>
  <si>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</si>
  <si>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</si>
  <si>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</si>
  <si>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</si>
  <si>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</si>
  <si>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</si>
  <si>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</si>
  <si>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</si>
  <si>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</si>
  <si>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</si>
  <si>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</si>
  <si>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</si>
  <si>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</si>
  <si>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</si>
  <si>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</si>
  <si>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</si>
  <si>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</si>
  <si>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</si>
  <si>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</si>
  <si>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</si>
  <si>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</si>
  <si>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</si>
  <si>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</si>
  <si>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</si>
  <si>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</si>
  <si>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</si>
  <si>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</si>
  <si>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</si>
  <si>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</si>
  <si>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</si>
  <si>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</si>
  <si>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</si>
  <si>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</si>
  <si>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</si>
  <si>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</si>
  <si>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</si>
  <si>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</si>
  <si>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</si>
  <si>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</si>
  <si>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</si>
  <si>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</si>
  <si>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</si>
  <si>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</si>
  <si>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</si>
  <si>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</si>
  <si>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</si>
  <si>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</si>
  <si>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</si>
  <si>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</si>
  <si>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</si>
  <si>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</si>
  <si>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</si>
  <si>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</si>
  <si>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</si>
  <si>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</si>
  <si>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</si>
  <si>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</si>
  <si>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</si>
  <si>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</si>
  <si>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</si>
  <si>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</si>
  <si>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</si>
  <si>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</si>
  <si>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</si>
  <si>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</si>
  <si>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</si>
  <si>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</si>
  <si>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</si>
  <si>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</si>
  <si>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</si>
  <si>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</si>
  <si>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</si>
  <si>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</si>
  <si>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</si>
  <si>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</si>
  <si>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</si>
  <si>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</si>
  <si>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</si>
  <si>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</si>
  <si>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</si>
  <si>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</si>
  <si>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</si>
  <si>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</si>
  <si>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</si>
  <si>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</si>
  <si>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</si>
  <si>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</si>
  <si>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</si>
  <si>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</si>
  <si>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</si>
  <si>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</si>
  <si>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</si>
  <si>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</si>
  <si>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</si>
  <si>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</si>
  <si>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</si>
  <si>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</si>
  <si>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</si>
  <si>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</si>
  <si>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</si>
  <si>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</si>
  <si>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</si>
  <si>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</si>
  <si>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</si>
  <si>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</si>
  <si>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</si>
  <si>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</si>
  <si>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</si>
  <si>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</si>
  <si>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</si>
  <si>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</si>
  <si>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</si>
  <si>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</si>
  <si>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</si>
  <si>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</si>
  <si>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</si>
  <si>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</si>
  <si>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</si>
  <si>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</si>
  <si>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</si>
  <si>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</si>
  <si>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</si>
  <si>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</si>
  <si>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</si>
  <si>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</si>
  <si>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</si>
  <si>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</si>
  <si>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</si>
  <si>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</si>
  <si>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</si>
  <si>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</si>
  <si>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</si>
  <si>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</si>
  <si>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</si>
  <si>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</si>
  <si>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</si>
  <si>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</si>
  <si>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</si>
  <si>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</si>
  <si>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</si>
  <si>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</si>
  <si>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</si>
  <si>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</si>
  <si>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</si>
  <si>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</si>
  <si>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</si>
  <si>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</si>
  <si>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</si>
  <si>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</si>
  <si>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</si>
  <si>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</si>
  <si>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</si>
  <si>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</si>
  <si>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</si>
  <si>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</si>
  <si>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</si>
  <si>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</si>
  <si>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</si>
  <si>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</si>
  <si>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</si>
  <si>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</si>
  <si>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</si>
  <si>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</si>
  <si>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</si>
  <si>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</si>
  <si>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</si>
  <si>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</si>
  <si>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</si>
  <si>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</si>
  <si>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</si>
  <si>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</si>
  <si>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</si>
  <si>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</si>
  <si>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</si>
  <si>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</si>
  <si>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</si>
  <si>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</si>
  <si>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</si>
  <si>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</si>
  <si>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</si>
  <si>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</si>
  <si>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</si>
  <si>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</si>
  <si>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</si>
  <si>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</si>
  <si>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</si>
  <si>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</si>
  <si>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</si>
  <si>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</si>
  <si>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</si>
  <si>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</si>
  <si>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</si>
  <si>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</si>
  <si>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</si>
  <si>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</si>
  <si>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</si>
  <si>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</si>
  <si>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</si>
  <si>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</si>
  <si>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</si>
  <si>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</si>
  <si>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</si>
  <si>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</si>
  <si>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</si>
  <si>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</si>
  <si>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</si>
  <si>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</si>
  <si>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</si>
  <si>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</si>
  <si>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</si>
  <si>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</si>
  <si>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</si>
  <si>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</si>
  <si>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</si>
  <si>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</si>
  <si>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</si>
  <si>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</si>
  <si>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</si>
  <si>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</si>
  <si>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</si>
  <si>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</si>
  <si>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</si>
  <si>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</si>
  <si>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</si>
  <si>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</si>
  <si>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</si>
  <si>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</si>
  <si>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</si>
  <si>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</si>
  <si>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</si>
  <si>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</si>
  <si>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</si>
  <si>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</si>
  <si>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</si>
  <si>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</si>
  <si>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</si>
  <si>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</si>
  <si>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</si>
  <si>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</si>
  <si>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</si>
  <si>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</si>
  <si>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</si>
  <si>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</si>
  <si>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</si>
  <si>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</si>
  <si>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</si>
  <si>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</si>
  <si>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</si>
  <si>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</si>
  <si>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</si>
  <si>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</si>
  <si>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</si>
  <si>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</si>
  <si>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</si>
  <si>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</si>
  <si>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</si>
  <si>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</si>
  <si>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</si>
  <si>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</si>
  <si>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</si>
  <si>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</si>
  <si>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</si>
  <si>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</si>
  <si>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</si>
  <si>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</si>
  <si>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</si>
  <si>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</si>
  <si>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</si>
  <si>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</si>
  <si>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</si>
  <si>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</si>
  <si>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</si>
  <si>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</si>
  <si>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</si>
  <si>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</si>
  <si>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</si>
  <si>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</si>
  <si>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</si>
  <si>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</si>
  <si>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</si>
  <si>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</si>
  <si>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</si>
  <si>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</si>
  <si>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</si>
  <si>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</si>
  <si>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</si>
  <si>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</si>
  <si>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</si>
  <si>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</si>
  <si>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</si>
  <si>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</si>
  <si>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</si>
  <si>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</si>
  <si>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</si>
  <si>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</si>
  <si>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</si>
  <si>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</si>
  <si>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</si>
  <si>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</si>
  <si>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</si>
  <si>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</si>
  <si>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</si>
  <si>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</si>
  <si>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</si>
  <si>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</si>
  <si>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</si>
  <si>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</si>
  <si>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</si>
  <si>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</si>
  <si>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</si>
  <si>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</si>
  <si>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</si>
  <si>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</si>
  <si>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</si>
  <si>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</si>
  <si>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</si>
  <si>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</si>
  <si>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</si>
  <si>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</si>
  <si>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</si>
  <si>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</si>
  <si>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</si>
  <si>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</si>
  <si>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</si>
  <si>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</si>
  <si>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</si>
  <si>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</si>
  <si>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</si>
  <si>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</si>
  <si>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</si>
  <si>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</si>
  <si>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</si>
  <si>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</si>
  <si>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</si>
  <si>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</si>
  <si>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</si>
  <si>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</si>
  <si>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</si>
  <si>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</si>
  <si>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</si>
  <si>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</si>
  <si>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</si>
  <si>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</si>
  <si>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</si>
  <si>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</si>
  <si>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</si>
  <si>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</si>
  <si>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</si>
  <si>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</si>
  <si>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</si>
  <si>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</si>
  <si>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</si>
  <si>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</si>
  <si>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</si>
  <si>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</si>
  <si>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</si>
  <si>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</si>
  <si>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</si>
  <si>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</si>
  <si>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</si>
  <si>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</si>
  <si>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</si>
  <si>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</si>
  <si>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</si>
  <si>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</si>
  <si>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</si>
  <si>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</si>
  <si>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</si>
  <si>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</si>
  <si>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</si>
  <si>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</si>
  <si>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</si>
  <si>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</si>
  <si>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</si>
  <si>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</si>
  <si>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</si>
  <si>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</si>
  <si>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</si>
  <si>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</si>
  <si>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</si>
  <si>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</si>
  <si>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</si>
  <si>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</si>
  <si>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</si>
  <si>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</si>
  <si>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</si>
  <si>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</si>
  <si>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</si>
  <si>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</si>
  <si>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</si>
  <si>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</si>
  <si>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</si>
  <si>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</si>
  <si>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</si>
  <si>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</si>
  <si>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</si>
  <si>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</si>
  <si>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</si>
  <si>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</si>
  <si>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</si>
  <si>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</si>
  <si>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</si>
  <si>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</si>
  <si>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</si>
  <si>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</si>
  <si>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</si>
  <si>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</si>
  <si>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</si>
  <si>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</si>
  <si>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</si>
  <si>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</si>
  <si>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</si>
  <si>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</si>
  <si>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</si>
  <si>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</si>
  <si>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</si>
  <si>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</si>
  <si>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</si>
  <si>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</si>
  <si>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</si>
  <si>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</si>
  <si>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</si>
  <si>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</si>
  <si>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</si>
  <si>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</si>
  <si>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</si>
  <si>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</si>
  <si>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</si>
  <si>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</si>
  <si>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</si>
  <si>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</si>
  <si>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</si>
  <si>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</si>
  <si>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</si>
  <si>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</si>
  <si>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</si>
  <si>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</si>
  <si>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</si>
  <si>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</si>
  <si>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</si>
  <si>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</si>
  <si>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</si>
  <si>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</si>
  <si>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</si>
  <si>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</si>
  <si>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</si>
  <si>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</si>
  <si>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</si>
  <si>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</si>
  <si>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</si>
  <si>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</si>
  <si>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</si>
  <si>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</si>
  <si>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</si>
  <si>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</si>
  <si>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</si>
  <si>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</si>
  <si>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</si>
  <si>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</si>
  <si>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</si>
  <si>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</si>
  <si>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</si>
  <si>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</si>
  <si>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</si>
  <si>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</si>
  <si>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</si>
  <si>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</si>
  <si>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</si>
  <si>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</si>
  <si>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</si>
  <si>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</si>
  <si>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</si>
  <si>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</si>
  <si>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</si>
  <si>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</si>
  <si>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</si>
  <si>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</si>
  <si>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</si>
  <si>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</si>
  <si>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</si>
  <si>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</si>
  <si>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</si>
  <si>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</si>
  <si>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</si>
  <si>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</si>
  <si>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</si>
  <si>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</si>
  <si>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</si>
  <si>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</si>
  <si>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</si>
  <si>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</si>
  <si>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</si>
  <si>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</si>
  <si>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</si>
  <si>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</si>
  <si>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</si>
  <si>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</si>
  <si>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</si>
  <si>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</si>
  <si>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</si>
  <si>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</si>
  <si>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</si>
  <si>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</si>
  <si>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</si>
  <si>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</si>
  <si>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</si>
  <si>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</si>
  <si>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</si>
  <si>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</si>
  <si>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</si>
  <si>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</si>
  <si>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</si>
  <si>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</si>
  <si>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</si>
  <si>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</si>
  <si>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</si>
  <si>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</si>
  <si>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</si>
  <si>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</si>
  <si>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</si>
  <si>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</si>
  <si>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</si>
  <si>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</si>
  <si>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</si>
  <si>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</si>
  <si>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</si>
  <si>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</si>
  <si>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</si>
  <si>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</si>
  <si>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</si>
  <si>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</si>
  <si>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</si>
  <si>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</si>
  <si>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</si>
  <si>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</si>
  <si>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</si>
  <si>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</si>
  <si>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</si>
  <si>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</si>
  <si>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</si>
  <si>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</si>
  <si>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</si>
  <si>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</si>
  <si>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</si>
  <si>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</si>
  <si>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</si>
  <si>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</si>
  <si>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</si>
  <si>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</si>
  <si>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</si>
  <si>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</si>
  <si>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</si>
  <si>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</si>
  <si>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</si>
  <si>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</si>
  <si>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</si>
  <si>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</si>
  <si>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</si>
  <si>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</si>
  <si>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</si>
  <si>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</si>
  <si>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</si>
  <si>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</si>
  <si>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</si>
  <si>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</si>
  <si>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</si>
  <si>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</si>
  <si>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</si>
  <si>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</si>
  <si>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</si>
  <si>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</si>
  <si>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</si>
  <si>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</si>
  <si>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</si>
  <si>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</si>
  <si>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</si>
  <si>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</si>
  <si>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</si>
  <si>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</si>
  <si>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</si>
  <si>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</si>
  <si>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</si>
  <si>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</si>
  <si>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</si>
  <si>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</si>
  <si>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</si>
  <si>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</si>
  <si>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</si>
  <si>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</si>
  <si>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</si>
  <si>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</si>
  <si>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</si>
  <si>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</si>
  <si>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</si>
  <si>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</si>
  <si>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</si>
  <si>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</si>
  <si>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</si>
  <si>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</si>
  <si>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</si>
  <si>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</si>
  <si>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</si>
  <si>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</si>
  <si>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</si>
  <si>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</si>
  <si>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</si>
  <si>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</si>
  <si>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</si>
  <si>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</si>
  <si>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</si>
  <si>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</si>
  <si>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</si>
  <si>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</si>
  <si>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</si>
  <si>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</si>
  <si>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</si>
  <si>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</si>
  <si>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</si>
  <si>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</si>
  <si>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</si>
  <si>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</si>
  <si>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</si>
  <si>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</si>
  <si>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</si>
  <si>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</si>
  <si>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</si>
  <si>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</si>
  <si>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</si>
  <si>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</si>
  <si>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</si>
  <si>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</si>
  <si>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</si>
  <si>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</si>
  <si>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</si>
  <si>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</si>
  <si>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</si>
  <si>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</si>
  <si>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</si>
  <si>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</si>
  <si>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</si>
  <si>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</si>
  <si>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</si>
  <si>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</si>
  <si>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</si>
  <si>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</si>
  <si>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</si>
  <si>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</si>
  <si>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</si>
  <si>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</si>
  <si>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</si>
  <si>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</si>
  <si>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</si>
  <si>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</si>
  <si>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</si>
  <si>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</si>
  <si>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</si>
  <si>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</si>
  <si>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</si>
  <si>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</si>
  <si>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</si>
  <si>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</si>
  <si>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</si>
  <si>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</si>
  <si>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</si>
  <si>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</si>
  <si>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</si>
  <si>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</si>
  <si>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</si>
  <si>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</si>
  <si>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</si>
  <si>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</si>
  <si>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</si>
  <si>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</si>
  <si>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</si>
  <si>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</si>
  <si>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</si>
  <si>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</si>
  <si>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</si>
  <si>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</si>
  <si>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</si>
  <si>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</si>
  <si>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</si>
  <si>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</si>
  <si>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</si>
  <si>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</si>
  <si>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</si>
  <si>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</si>
  <si>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</si>
  <si>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</si>
  <si>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</si>
  <si>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</si>
  <si>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</si>
  <si>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</si>
  <si>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</si>
  <si>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</si>
  <si>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</si>
  <si>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</si>
  <si>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</si>
  <si>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</si>
  <si>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</si>
  <si>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</si>
  <si>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</si>
  <si>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</si>
  <si>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</si>
  <si>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</si>
  <si>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</si>
  <si>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</si>
  <si>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</si>
  <si>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</si>
  <si>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</si>
  <si>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</si>
  <si>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</si>
  <si>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</si>
  <si>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</si>
  <si>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</si>
  <si>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</si>
  <si>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</si>
  <si>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</si>
  <si>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</si>
  <si>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</si>
  <si>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</si>
  <si>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</si>
  <si>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</si>
  <si>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</si>
  <si>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</si>
  <si>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</si>
  <si>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</si>
  <si>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</si>
  <si>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</si>
  <si>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</si>
  <si>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</si>
  <si>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</si>
  <si>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</si>
  <si>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</si>
  <si>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</si>
  <si>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</si>
  <si>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</si>
  <si>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</si>
  <si>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</si>
  <si>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</si>
  <si>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</si>
  <si>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</si>
  <si>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</si>
  <si>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</si>
  <si>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</si>
  <si>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</si>
  <si>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</si>
  <si>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</si>
  <si>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</si>
  <si>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</si>
  <si>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</si>
  <si>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</si>
  <si>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</si>
  <si>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</si>
  <si>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</si>
  <si>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</si>
  <si>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</si>
  <si>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</si>
  <si>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</si>
  <si>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</si>
  <si>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</si>
  <si>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</si>
  <si>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</si>
  <si>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</si>
  <si>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</si>
  <si>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</si>
  <si>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</si>
  <si>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</si>
  <si>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</si>
  <si>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</si>
  <si>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</si>
  <si>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</si>
  <si>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</si>
  <si>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</si>
  <si>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</si>
  <si>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</si>
  <si>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</si>
  <si>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</si>
  <si>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</si>
  <si>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</si>
  <si>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</si>
  <si>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</si>
  <si>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</si>
  <si>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</si>
  <si>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</si>
  <si>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</si>
  <si>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</si>
  <si>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</si>
  <si>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</si>
  <si>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</si>
  <si>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</si>
  <si>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</si>
  <si>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</si>
  <si>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</si>
  <si>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</si>
  <si>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</si>
  <si>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</si>
  <si>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</si>
  <si>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</si>
  <si>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</si>
  <si>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</si>
  <si>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</si>
  <si>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</si>
  <si>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</si>
  <si>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</si>
  <si>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</si>
  <si>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</si>
  <si>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</si>
  <si>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</si>
  <si>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</si>
  <si>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</si>
  <si>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</si>
  <si>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</si>
  <si>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</si>
  <si>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</si>
  <si>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</si>
  <si>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</si>
  <si>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</si>
  <si>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</si>
  <si>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</si>
  <si>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</si>
  <si>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</si>
  <si>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</si>
  <si>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</si>
  <si>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</si>
  <si>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</si>
  <si>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</si>
  <si>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</si>
  <si>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</si>
  <si>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</si>
  <si>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</si>
  <si>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</si>
  <si>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</si>
  <si>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</si>
  <si>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</si>
  <si>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</si>
  <si>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</si>
  <si>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</si>
  <si>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</si>
  <si>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</si>
  <si>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</si>
  <si>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</si>
  <si>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</si>
  <si>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</si>
  <si>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</si>
  <si>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</si>
  <si>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</si>
  <si>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</si>
  <si>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</si>
  <si>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</si>
  <si>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</si>
  <si>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</si>
  <si>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</si>
  <si>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</si>
  <si>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</si>
  <si>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</si>
  <si>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</si>
  <si>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</si>
  <si>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</si>
  <si>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</si>
  <si>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</si>
  <si>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</si>
  <si>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</si>
  <si>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</si>
  <si>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</si>
  <si>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</si>
  <si>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</si>
  <si>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</si>
  <si>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</si>
  <si>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</si>
  <si>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</si>
  <si>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</si>
  <si>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</si>
  <si>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</si>
  <si>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</si>
  <si>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</si>
  <si>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</si>
  <si>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</si>
  <si>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</si>
  <si>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</si>
  <si>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</si>
  <si>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</si>
  <si>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</si>
  <si>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</si>
  <si>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</si>
  <si>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</si>
  <si>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</si>
  <si>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</si>
  <si>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</si>
  <si>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</si>
  <si>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</si>
  <si>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</si>
  <si>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</si>
  <si>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</si>
  <si>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</si>
  <si>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</si>
  <si>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</si>
  <si>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</si>
  <si>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</si>
  <si>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</si>
  <si>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</si>
  <si>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</si>
  <si>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</si>
  <si>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</si>
  <si>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</si>
  <si>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</si>
  <si>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</si>
  <si>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</si>
  <si>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</si>
  <si>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</si>
  <si>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</si>
  <si>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</si>
  <si>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</si>
  <si>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</si>
  <si>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</si>
  <si>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</si>
  <si>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</si>
  <si>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</si>
  <si>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</si>
  <si>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</si>
  <si>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</si>
  <si>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</si>
  <si>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</si>
  <si>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</si>
  <si>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</si>
  <si>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</si>
  <si>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</si>
  <si>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</si>
  <si>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</si>
  <si>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</si>
  <si>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</si>
  <si>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</si>
  <si>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</si>
  <si>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</si>
  <si>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</si>
  <si>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</si>
  <si>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</si>
  <si>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</si>
  <si>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</si>
  <si>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</si>
  <si>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</si>
  <si>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</si>
  <si>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</si>
  <si>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</si>
  <si>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</si>
  <si>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</si>
  <si>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</si>
  <si>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</si>
  <si>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</si>
  <si>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</si>
  <si>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</si>
  <si>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</si>
  <si>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</si>
  <si>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</si>
  <si>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</si>
  <si>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</si>
  <si>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</si>
  <si>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</si>
  <si>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</si>
  <si>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</si>
  <si>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</si>
  <si>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</si>
  <si>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</si>
  <si>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</si>
  <si>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</si>
  <si>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</si>
  <si>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</si>
  <si>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</si>
  <si>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</si>
  <si>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</si>
  <si>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</si>
  <si>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</si>
  <si>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</si>
  <si>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</si>
  <si>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</si>
  <si>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</si>
  <si>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</si>
  <si>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</si>
  <si>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</si>
  <si>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</si>
  <si>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</si>
  <si>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</si>
  <si>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</si>
  <si>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</si>
  <si>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</si>
  <si>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</si>
  <si>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</si>
  <si>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</si>
  <si>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</si>
  <si>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</si>
  <si>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</si>
  <si>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</si>
  <si>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</si>
  <si>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</si>
  <si>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</si>
  <si>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</si>
  <si>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</si>
  <si>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</si>
  <si>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</si>
  <si>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</si>
  <si>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</si>
  <si>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</si>
  <si>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</si>
  <si>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</si>
  <si>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</si>
  <si>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</si>
  <si>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</si>
  <si>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</si>
  <si>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</si>
  <si>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</si>
  <si>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</si>
  <si>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</si>
  <si>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</si>
  <si>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</si>
  <si>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</si>
  <si>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</si>
  <si>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</si>
  <si>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</si>
  <si>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</si>
  <si>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</si>
  <si>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</si>
  <si>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</si>
  <si>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</si>
  <si>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</si>
  <si>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</si>
  <si>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</si>
  <si>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</si>
  <si>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</si>
  <si>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</si>
  <si>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</si>
  <si>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</si>
  <si>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</si>
  <si>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</si>
  <si>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</si>
  <si>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</si>
  <si>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</si>
  <si>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</si>
  <si>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</si>
  <si>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</si>
  <si>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</si>
  <si>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</si>
  <si>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</si>
  <si>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</si>
  <si>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</si>
  <si>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</si>
  <si>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</si>
  <si>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</si>
  <si>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</si>
  <si>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</si>
  <si>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</si>
  <si>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</si>
  <si>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</si>
  <si>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</si>
  <si>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</si>
  <si>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</si>
  <si>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</si>
  <si>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</si>
  <si>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</si>
  <si>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</si>
  <si>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</si>
  <si>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</si>
  <si>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</si>
  <si>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</si>
  <si>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</si>
  <si>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</si>
  <si>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</si>
  <si>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</si>
  <si>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</si>
  <si>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</si>
  <si>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</si>
  <si>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</si>
  <si>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</si>
  <si>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</si>
  <si>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</si>
  <si>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</si>
  <si>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</si>
  <si>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</si>
  <si>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</si>
  <si>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</si>
  <si>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</si>
  <si>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</si>
  <si>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</si>
  <si>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</si>
  <si>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</si>
  <si>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</si>
  <si>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</si>
  <si>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</si>
  <si>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</si>
  <si>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</si>
  <si>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</si>
  <si>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</si>
  <si>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</si>
  <si>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</si>
  <si>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</si>
  <si>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</si>
  <si>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</si>
  <si>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</si>
  <si>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</si>
  <si>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</si>
  <si>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</si>
  <si>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</si>
  <si>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</si>
  <si>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</si>
  <si>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</si>
  <si>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</si>
  <si>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</si>
  <si>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</si>
  <si>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</si>
  <si>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</si>
  <si>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</si>
  <si>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</si>
  <si>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</si>
  <si>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</si>
  <si>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</si>
  <si>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</si>
  <si>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</si>
  <si>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</si>
  <si>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</si>
  <si>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</si>
  <si>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</si>
  <si>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</si>
  <si>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</si>
  <si>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</si>
  <si>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</si>
  <si>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</si>
  <si>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</si>
  <si>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</si>
  <si>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</si>
  <si>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</si>
  <si>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</si>
  <si>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</si>
  <si>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</si>
  <si>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</si>
  <si>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</si>
  <si>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</si>
  <si>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</si>
  <si>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</si>
  <si>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</si>
  <si>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</si>
  <si>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</si>
  <si>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</si>
  <si>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</si>
  <si>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</si>
  <si>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</si>
  <si>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</si>
  <si>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</si>
  <si>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</si>
  <si>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</si>
  <si>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</si>
  <si>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</si>
  <si>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</si>
  <si>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</si>
  <si>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</si>
  <si>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</si>
  <si>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</si>
  <si>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</si>
  <si>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</si>
  <si>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</si>
  <si>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</si>
  <si>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</si>
  <si>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</si>
  <si>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</si>
  <si>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</si>
  <si>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</si>
  <si>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</si>
  <si>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</si>
  <si>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</si>
  <si>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</si>
  <si>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</si>
  <si>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</si>
  <si>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</si>
  <si>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</si>
  <si>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</si>
  <si>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</si>
  <si>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</si>
  <si>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</si>
  <si>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</si>
  <si>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</si>
  <si>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</si>
  <si>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</si>
  <si>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</si>
  <si>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</si>
  <si>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</si>
  <si>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</si>
  <si>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</si>
  <si>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</si>
  <si>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</si>
  <si>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</si>
  <si>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</si>
  <si>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</si>
  <si>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</si>
  <si>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</si>
  <si>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</si>
  <si>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</si>
  <si>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</si>
  <si>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</si>
  <si>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</si>
  <si>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</si>
  <si>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</si>
  <si>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</si>
  <si>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</si>
  <si>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</si>
  <si>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</si>
  <si>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</si>
  <si>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</si>
  <si>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</si>
  <si>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</si>
  <si>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</si>
  <si>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</si>
  <si>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</si>
  <si>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</si>
  <si>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</si>
  <si>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</si>
  <si>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</si>
  <si>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</si>
  <si>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</si>
  <si>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</si>
  <si>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</si>
  <si>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</si>
  <si>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</si>
  <si>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</si>
  <si>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</si>
  <si>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</si>
  <si>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</si>
  <si>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</si>
  <si>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</si>
  <si>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</si>
  <si>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</si>
  <si>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</si>
  <si>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</si>
  <si>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</si>
  <si>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</si>
  <si>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</si>
  <si>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</si>
  <si>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</si>
  <si>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</si>
  <si>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</si>
  <si>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</si>
  <si>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</si>
  <si>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</si>
  <si>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</si>
  <si>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</si>
  <si>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</si>
  <si>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</si>
  <si>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</si>
  <si>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</si>
  <si>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</si>
  <si>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</si>
  <si>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</si>
  <si>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</si>
  <si>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</si>
  <si>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</si>
  <si>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</si>
  <si>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</si>
  <si>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</si>
  <si>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</si>
  <si>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</si>
  <si>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</si>
  <si>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</si>
  <si>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</si>
  <si>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</si>
  <si>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</si>
  <si>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</si>
  <si>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</si>
  <si>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</si>
  <si>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</si>
  <si>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</si>
  <si>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</si>
  <si>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</si>
  <si>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</si>
  <si>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</si>
  <si>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</si>
  <si>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</si>
  <si>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</si>
  <si>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</si>
  <si>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</si>
  <si>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</si>
  <si>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</si>
  <si>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</si>
  <si>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</si>
  <si>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</si>
  <si>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</si>
  <si>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</si>
  <si>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</si>
  <si>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</si>
  <si>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</si>
  <si>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</si>
  <si>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</si>
  <si>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</si>
  <si>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</si>
  <si>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</si>
  <si>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</si>
  <si>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</si>
  <si>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</si>
  <si>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</si>
  <si>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</si>
  <si>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</si>
  <si>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</si>
  <si>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</si>
  <si>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</si>
  <si>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</si>
  <si>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</si>
  <si>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</si>
  <si>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</si>
  <si>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</si>
  <si>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</si>
  <si>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</si>
  <si>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</si>
  <si>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</si>
  <si>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</si>
  <si>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</si>
  <si>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</si>
  <si>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</si>
  <si>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</si>
  <si>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</si>
  <si>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</si>
  <si>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</si>
  <si>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</si>
  <si>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</si>
  <si>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</si>
  <si>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</si>
  <si>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</si>
  <si>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</si>
  <si>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</si>
  <si>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</si>
  <si>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</si>
  <si>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</si>
  <si>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</si>
  <si>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</si>
  <si>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</si>
  <si>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</si>
  <si>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</si>
  <si>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</si>
  <si>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</si>
  <si>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</si>
  <si>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</si>
  <si>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</si>
  <si>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</si>
  <si>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</si>
  <si>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</si>
  <si>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</si>
  <si>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</si>
  <si>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</si>
  <si>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</si>
  <si>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</si>
  <si>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</si>
  <si>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</si>
  <si>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</si>
  <si>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</si>
  <si>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</si>
  <si>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</si>
  <si>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</si>
  <si>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</si>
  <si>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</si>
  <si>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</si>
  <si>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</si>
  <si>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</si>
  <si>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</si>
  <si>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</si>
  <si>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</si>
  <si>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</si>
  <si>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</si>
  <si>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</si>
  <si>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</si>
  <si>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</si>
  <si>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</si>
  <si>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</si>
  <si>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</si>
  <si>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</si>
  <si>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</si>
  <si>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</si>
  <si>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</si>
  <si>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</si>
  <si>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</si>
  <si>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</si>
  <si>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</si>
  <si>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</si>
  <si>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</si>
  <si>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</si>
  <si>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</si>
  <si>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</si>
  <si>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</si>
  <si>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</si>
  <si>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</si>
  <si>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</si>
  <si>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</si>
  <si>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</si>
  <si>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</si>
  <si>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</si>
  <si>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</si>
  <si>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</si>
  <si>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</si>
  <si>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</si>
  <si>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</si>
  <si>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</si>
  <si>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</si>
  <si>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</si>
  <si>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</si>
  <si>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</si>
  <si>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</si>
  <si>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</si>
  <si>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</si>
  <si>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</si>
  <si>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</si>
  <si>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</si>
  <si>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</si>
  <si>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</si>
  <si>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</si>
  <si>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</si>
  <si>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</si>
  <si>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</si>
  <si>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</si>
  <si>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</si>
  <si>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</si>
  <si>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</si>
  <si>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</si>
  <si>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</si>
  <si>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</si>
  <si>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</si>
  <si>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</si>
  <si>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</si>
  <si>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</si>
  <si>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</si>
  <si>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</si>
  <si>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</si>
  <si>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</si>
  <si>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</si>
  <si>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</si>
  <si>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</si>
  <si>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</si>
  <si>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</si>
  <si>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</si>
  <si>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</si>
  <si>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</si>
  <si>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</si>
  <si>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</si>
  <si>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</si>
  <si>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</si>
  <si>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</si>
  <si>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</si>
  <si>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</si>
  <si>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</si>
  <si>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</si>
  <si>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</si>
  <si>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</si>
  <si>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</si>
  <si>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</si>
  <si>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</si>
  <si>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</si>
  <si>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</si>
  <si>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</si>
  <si>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</si>
  <si>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</si>
  <si>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</si>
  <si>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</si>
  <si>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</si>
  <si>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</si>
  <si>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</si>
  <si>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</si>
  <si>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</si>
  <si>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</si>
  <si>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</si>
  <si>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</si>
  <si>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</si>
  <si>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</si>
  <si>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</si>
  <si>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</si>
  <si>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</si>
  <si>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</si>
  <si>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</si>
  <si>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</si>
  <si>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</si>
  <si>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</si>
  <si>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</si>
  <si>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</si>
  <si>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</si>
  <si>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</si>
  <si>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</si>
  <si>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</si>
  <si>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</si>
  <si>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</si>
  <si>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</si>
  <si>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</si>
  <si>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</si>
  <si>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</si>
  <si>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</si>
  <si>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</si>
  <si>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</si>
  <si>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</si>
  <si>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</si>
  <si>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</si>
  <si>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</si>
  <si>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</si>
  <si>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</si>
  <si>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</si>
  <si>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</si>
  <si>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</si>
  <si>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</si>
  <si>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</si>
  <si>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</si>
  <si>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</si>
  <si>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</si>
  <si>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</si>
  <si>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</si>
  <si>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</si>
  <si>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</si>
  <si>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</si>
  <si>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</si>
  <si>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</si>
  <si>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</si>
  <si>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</si>
  <si>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</si>
  <si>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</si>
  <si>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</si>
  <si>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</si>
  <si>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</si>
  <si>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</si>
  <si>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</si>
  <si>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</si>
  <si>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</si>
  <si>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</si>
  <si>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</si>
  <si>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</si>
  <si>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</si>
  <si>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</si>
  <si>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</si>
  <si>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</si>
  <si>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</si>
  <si>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</si>
  <si>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</si>
  <si>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</si>
  <si>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</si>
  <si>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</si>
  <si>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</si>
  <si>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</si>
  <si>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</si>
  <si>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</si>
  <si>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</si>
  <si>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</si>
  <si>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</si>
  <si>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</si>
  <si>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</si>
  <si>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</si>
  <si>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</si>
  <si>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</si>
  <si>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</si>
  <si>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</si>
  <si>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</si>
  <si>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</si>
  <si>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</si>
  <si>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</si>
  <si>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</si>
  <si>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</si>
  <si>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</si>
  <si>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</si>
  <si>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</si>
  <si>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</si>
  <si>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</si>
  <si>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</si>
  <si>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</si>
  <si>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</si>
  <si>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</si>
  <si>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</si>
  <si>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</si>
  <si>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</si>
  <si>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</si>
  <si>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</si>
  <si>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</si>
  <si>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</si>
  <si>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</si>
  <si>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</si>
  <si>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</si>
  <si>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</si>
  <si>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</si>
  <si>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</si>
  <si>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</si>
  <si>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</si>
  <si>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</si>
  <si>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</si>
  <si>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</si>
  <si>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</si>
  <si>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</si>
  <si>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</si>
  <si>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</si>
  <si>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</si>
  <si>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</si>
  <si>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</si>
  <si>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</si>
  <si>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</si>
  <si>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</si>
  <si>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</si>
  <si>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</si>
  <si>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</si>
  <si>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</si>
  <si>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</si>
  <si>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</si>
  <si>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</si>
  <si>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</si>
  <si>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</si>
  <si>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</si>
  <si>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</si>
  <si>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</si>
  <si>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</si>
  <si>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</si>
  <si>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</si>
  <si>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</si>
  <si>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</si>
  <si>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</si>
  <si>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</si>
  <si>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</si>
  <si>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</si>
  <si>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</si>
  <si>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</si>
  <si>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</si>
  <si>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</si>
  <si>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</si>
  <si>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</si>
  <si>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</si>
  <si>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</si>
  <si>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</si>
  <si>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</si>
  <si>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</si>
  <si>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</si>
  <si>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</si>
  <si>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</si>
  <si>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</si>
  <si>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</si>
  <si>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</si>
  <si>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</si>
  <si>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</si>
  <si>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</si>
  <si>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</si>
  <si>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</si>
  <si>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</si>
  <si>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</si>
  <si>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</si>
  <si>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</si>
  <si>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</si>
  <si>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</si>
  <si>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</si>
  <si>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</si>
  <si>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</si>
  <si>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</si>
  <si>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</si>
  <si>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</si>
  <si>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</si>
  <si>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</si>
  <si>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</si>
  <si>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</si>
  <si>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</si>
  <si>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</si>
  <si>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</si>
  <si>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</si>
  <si>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</si>
  <si>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</si>
  <si>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</si>
  <si>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</si>
  <si>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</si>
  <si>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</si>
  <si>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</si>
  <si>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</si>
  <si>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</si>
  <si>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</si>
  <si>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</si>
  <si>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</si>
  <si>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</si>
  <si>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</si>
  <si>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</si>
  <si>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</si>
  <si>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</si>
  <si>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</si>
  <si>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</si>
  <si>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</si>
  <si>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</si>
  <si>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</si>
  <si>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</si>
  <si>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</si>
  <si>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</si>
  <si>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</si>
  <si>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</si>
  <si>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</si>
  <si>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</si>
  <si>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</si>
  <si>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</si>
  <si>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</si>
  <si>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</si>
  <si>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</si>
  <si>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</si>
  <si>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</si>
  <si>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</si>
  <si>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</si>
  <si>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</si>
  <si>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</si>
  <si>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</si>
  <si>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</si>
  <si>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</si>
  <si>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</si>
  <si>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</si>
  <si>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</si>
  <si>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</si>
  <si>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</si>
  <si>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</si>
  <si>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</si>
  <si>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</si>
  <si>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</si>
  <si>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</si>
  <si>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</si>
  <si>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</si>
  <si>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</si>
  <si>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</si>
  <si>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</si>
  <si>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</si>
  <si>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</si>
  <si>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</si>
  <si>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</si>
  <si>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</si>
  <si>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</si>
  <si>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</si>
  <si>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</si>
  <si>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</si>
  <si>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</si>
  <si>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</si>
  <si>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</si>
  <si>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</si>
  <si>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</si>
  <si>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</si>
  <si>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</si>
  <si>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</si>
  <si>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</si>
  <si>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</si>
  <si>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</si>
  <si>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</si>
  <si>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</si>
  <si>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</si>
  <si>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</si>
  <si>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</si>
  <si>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</si>
  <si>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</si>
  <si>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</si>
  <si>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</si>
  <si>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</si>
  <si>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</si>
  <si>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</si>
  <si>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</si>
  <si>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</si>
  <si>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</si>
  <si>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</si>
  <si>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</si>
  <si>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</si>
  <si>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</si>
  <si>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</si>
  <si>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</si>
  <si>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</si>
  <si>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</si>
  <si>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</si>
  <si>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</si>
  <si>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</si>
  <si>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</si>
  <si>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</si>
  <si>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</si>
  <si>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</si>
  <si>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</si>
  <si>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</si>
  <si>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</si>
  <si>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</si>
  <si>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</si>
  <si>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</si>
  <si>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</si>
  <si>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</si>
  <si>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</si>
  <si>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</si>
  <si>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</si>
  <si>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</si>
  <si>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</si>
  <si>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</si>
  <si>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</si>
  <si>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</si>
  <si>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</si>
  <si>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</si>
  <si>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</si>
  <si>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</si>
  <si>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</si>
  <si>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</si>
  <si>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</si>
  <si>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</si>
  <si>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</si>
  <si>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</si>
  <si>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</si>
  <si>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</si>
  <si>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</si>
  <si>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</si>
  <si>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</si>
  <si>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</si>
  <si>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</si>
  <si>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</si>
  <si>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</si>
  <si>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</si>
  <si>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</si>
  <si>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</si>
  <si>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</si>
  <si>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</si>
  <si>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</si>
  <si>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</si>
  <si>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</si>
  <si>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</si>
  <si>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</si>
  <si>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</si>
  <si>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</si>
  <si>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</si>
  <si>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</si>
  <si>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</si>
  <si>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</si>
  <si>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</si>
  <si>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</si>
  <si>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</si>
  <si>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</si>
  <si>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</si>
  <si>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</si>
  <si>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</si>
  <si>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</si>
  <si>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</si>
  <si>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</si>
  <si>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</si>
  <si>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</si>
  <si>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</si>
  <si>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</si>
  <si>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</si>
  <si>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</si>
  <si>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</si>
  <si>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</si>
  <si>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</si>
  <si>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</si>
  <si>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</si>
  <si>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</si>
  <si>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</si>
  <si>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</si>
  <si>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</si>
  <si>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</si>
  <si>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</si>
  <si>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</si>
  <si>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</si>
  <si>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</si>
  <si>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</si>
  <si>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</si>
  <si>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</si>
  <si>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</si>
  <si>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</si>
  <si>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</si>
  <si>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</si>
  <si>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</si>
  <si>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</si>
  <si>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</si>
  <si>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</si>
  <si>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</si>
  <si>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</si>
  <si>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</si>
  <si>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</si>
  <si>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</si>
  <si>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</si>
  <si>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</si>
  <si>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</si>
  <si>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</si>
  <si>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</si>
  <si>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</si>
  <si>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</si>
  <si>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</si>
  <si>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</si>
  <si>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</si>
  <si>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</si>
  <si>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</si>
  <si>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</si>
  <si>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</si>
  <si>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</si>
  <si>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</si>
  <si>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</si>
  <si>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</si>
  <si>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</si>
  <si>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</si>
  <si>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</si>
  <si>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</si>
  <si>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</si>
  <si>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</si>
  <si>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</si>
  <si>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</si>
  <si>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</si>
  <si>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</si>
  <si>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</si>
  <si>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</si>
  <si>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</si>
  <si>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</si>
  <si>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</si>
  <si>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</si>
  <si>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</si>
  <si>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</si>
  <si>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</si>
  <si>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</si>
  <si>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</si>
  <si>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</si>
  <si>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</si>
  <si>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</si>
  <si>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</si>
  <si>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</si>
  <si>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</si>
  <si>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</si>
  <si>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</si>
  <si>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</si>
  <si>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</si>
  <si>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</si>
  <si>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</si>
  <si>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</si>
  <si>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</si>
  <si>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</si>
  <si>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</si>
  <si>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</si>
  <si>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</si>
  <si>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</si>
  <si>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</si>
  <si>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</si>
  <si>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</si>
  <si>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</si>
  <si>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</si>
  <si>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</si>
  <si>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</si>
  <si>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</si>
  <si>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</si>
  <si>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</si>
  <si>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</si>
  <si>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</si>
  <si>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</si>
  <si>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</si>
  <si>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</si>
  <si>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</si>
  <si>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</si>
  <si>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</si>
  <si>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</si>
  <si>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</si>
  <si>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</si>
  <si>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</si>
  <si>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</si>
  <si>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</si>
  <si>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</si>
  <si>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</si>
  <si>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</si>
  <si>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</si>
  <si>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</si>
  <si>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</si>
  <si>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</si>
  <si>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</si>
  <si>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</si>
  <si>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</si>
  <si>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</si>
  <si>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</si>
  <si>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</si>
  <si>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</si>
  <si>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</si>
  <si>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</si>
  <si>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</si>
  <si>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</si>
  <si>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</si>
  <si>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</si>
  <si>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</si>
  <si>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</si>
  <si>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</si>
  <si>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</si>
  <si>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</si>
  <si>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</si>
  <si>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</si>
  <si>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</si>
  <si>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</si>
  <si>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</si>
  <si>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</si>
  <si>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</si>
  <si>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</si>
  <si>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</si>
  <si>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</si>
  <si>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</si>
  <si>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</si>
  <si>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</si>
  <si>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</si>
  <si>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</si>
  <si>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</si>
  <si>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</si>
  <si>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</si>
  <si>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</si>
  <si>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</si>
  <si>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</si>
  <si>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</si>
  <si>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</si>
  <si>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</si>
  <si>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</si>
  <si>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</si>
  <si>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</si>
  <si>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</si>
  <si>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</si>
  <si>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</si>
  <si>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</si>
  <si>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</si>
  <si>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</si>
  <si>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</si>
  <si>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</si>
  <si>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</si>
  <si>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</si>
  <si>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</si>
  <si>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</si>
  <si>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</si>
  <si>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</si>
  <si>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</si>
  <si>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</si>
  <si>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</si>
  <si>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</si>
  <si>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</si>
  <si>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</si>
  <si>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</si>
  <si>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</si>
  <si>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</si>
  <si>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</si>
  <si>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</si>
  <si>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</si>
  <si>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</si>
  <si>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</si>
  <si>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</si>
  <si>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</si>
  <si>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</si>
  <si>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</si>
  <si>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</si>
  <si>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</si>
  <si>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</si>
  <si>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</si>
  <si>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</si>
  <si>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</si>
  <si>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</si>
  <si>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</si>
  <si>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</si>
  <si>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</si>
  <si>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</si>
  <si>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</si>
  <si>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</si>
  <si>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</si>
  <si>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</si>
  <si>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</si>
  <si>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</si>
  <si>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</si>
  <si>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</si>
  <si>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</si>
  <si>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</si>
  <si>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</si>
  <si>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</si>
  <si>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</si>
  <si>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</si>
  <si>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</si>
  <si>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</si>
  <si>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</si>
  <si>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</si>
  <si>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</si>
  <si>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</si>
  <si>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</si>
  <si>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</si>
  <si>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</si>
  <si>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</si>
  <si>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</si>
  <si>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</si>
  <si>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</si>
  <si>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</si>
  <si>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</si>
  <si>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</si>
  <si>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</si>
  <si>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</si>
  <si>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</si>
  <si>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</si>
  <si>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</si>
  <si>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</si>
  <si>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</si>
  <si>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</si>
  <si>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</si>
  <si>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</si>
  <si>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</si>
  <si>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</si>
  <si>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</si>
  <si>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</si>
  <si>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</si>
  <si>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</si>
  <si>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</si>
  <si>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</si>
  <si>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</si>
  <si>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</si>
  <si>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</si>
  <si>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</si>
  <si>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</si>
  <si>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</si>
  <si>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</si>
  <si>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</si>
  <si>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</si>
  <si>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</si>
  <si>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</si>
  <si>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</si>
  <si>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</si>
  <si>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</si>
  <si>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</si>
  <si>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</si>
  <si>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</si>
  <si>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</si>
  <si>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</si>
  <si>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</si>
  <si>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</si>
  <si>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</si>
  <si>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</si>
  <si>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</si>
  <si>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</si>
  <si>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</si>
  <si>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</si>
  <si>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</si>
  <si>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</si>
  <si>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</si>
  <si>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</si>
  <si>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</si>
  <si>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</si>
  <si>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</si>
  <si>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</si>
  <si>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</si>
  <si>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</si>
  <si>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</si>
  <si>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</si>
  <si>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</si>
  <si>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</si>
  <si>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</si>
  <si>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</si>
  <si>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</si>
  <si>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</si>
  <si>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</si>
  <si>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</si>
  <si>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</si>
  <si>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</si>
  <si>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</si>
  <si>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</si>
  <si>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</si>
  <si>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</si>
  <si>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</si>
  <si>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</si>
  <si>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</si>
  <si>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</si>
  <si>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</si>
  <si>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</si>
  <si>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</si>
  <si>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</si>
  <si>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</si>
  <si>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</si>
  <si>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</si>
  <si>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</si>
  <si>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</si>
  <si>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</si>
  <si>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</si>
  <si>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</si>
  <si>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</si>
  <si>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</si>
  <si>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</si>
  <si>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</si>
  <si>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</si>
  <si>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</si>
  <si>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</si>
  <si>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</si>
  <si>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</si>
  <si>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</si>
  <si>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</si>
  <si>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</si>
  <si>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</si>
  <si>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</si>
  <si>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</si>
  <si>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</si>
  <si>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</si>
  <si>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</si>
  <si>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</si>
  <si>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</si>
  <si>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</si>
  <si>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</si>
  <si>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</si>
  <si>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</si>
  <si>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</si>
  <si>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</si>
  <si>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</si>
  <si>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</si>
  <si>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</si>
  <si>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</si>
  <si>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</si>
  <si>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</si>
  <si>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</si>
  <si>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</si>
  <si>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</si>
  <si>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</si>
  <si>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</si>
  <si>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</si>
  <si>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</si>
  <si>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</si>
  <si>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</si>
  <si>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</si>
  <si>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</si>
  <si>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</si>
  <si>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</si>
  <si>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</si>
  <si>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</si>
  <si>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</si>
  <si>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</si>
  <si>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</si>
  <si>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</si>
  <si>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</si>
  <si>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</si>
  <si>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</si>
  <si>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</si>
  <si>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</si>
  <si>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</si>
  <si>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</si>
  <si>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</si>
  <si>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</si>
  <si>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</si>
  <si>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</si>
  <si>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</si>
  <si>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</si>
  <si>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</si>
  <si>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</si>
  <si>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</si>
  <si>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</si>
  <si>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</si>
  <si>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</si>
  <si>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</si>
  <si>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</si>
  <si>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</si>
  <si>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</si>
  <si>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</si>
  <si>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</si>
  <si>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</si>
  <si>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</si>
  <si>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</si>
  <si>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</si>
  <si>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</si>
  <si>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</si>
  <si>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</si>
  <si>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</si>
  <si>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</si>
  <si>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</si>
  <si>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</si>
  <si>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</si>
  <si>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</si>
  <si>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</si>
  <si>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</si>
  <si>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</si>
  <si>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</si>
  <si>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</si>
  <si>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</si>
  <si>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</si>
  <si>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</si>
  <si>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</si>
  <si>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</si>
  <si>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</si>
  <si>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</si>
  <si>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</si>
  <si>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</si>
  <si>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</si>
  <si>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</si>
  <si>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</si>
  <si>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</si>
  <si>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</si>
  <si>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</si>
  <si>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</si>
  <si>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</si>
  <si>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</si>
  <si>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</si>
  <si>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</si>
  <si>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</si>
  <si>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</si>
  <si>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</si>
  <si>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</si>
  <si>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</si>
  <si>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</si>
  <si>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</si>
  <si>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</si>
  <si>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</si>
  <si>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</si>
  <si>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</si>
  <si>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</si>
  <si>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</si>
  <si>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</si>
  <si>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</si>
  <si>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</si>
  <si>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</si>
  <si>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</si>
  <si>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</si>
  <si>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</si>
  <si>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</si>
  <si>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</si>
  <si>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</si>
  <si>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</si>
  <si>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</si>
  <si>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</si>
  <si>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</si>
  <si>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</si>
  <si>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</si>
  <si>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</si>
  <si>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</si>
  <si>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</si>
  <si>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</si>
  <si>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</si>
  <si>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</si>
  <si>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</si>
  <si>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</si>
  <si>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</si>
  <si>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</si>
  <si>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</si>
  <si>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</si>
  <si>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</si>
  <si>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</si>
  <si>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</si>
  <si>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</si>
  <si>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</si>
  <si>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</si>
  <si>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</si>
  <si>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</si>
  <si>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</si>
  <si>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</si>
  <si>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</si>
  <si>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</si>
  <si>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</si>
  <si>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</si>
  <si>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</si>
  <si>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</si>
  <si>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</si>
  <si>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</si>
  <si>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</si>
  <si>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</si>
  <si>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</si>
  <si>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</si>
  <si>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</si>
  <si>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</si>
  <si>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</si>
  <si>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</si>
  <si>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</si>
  <si>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</si>
  <si>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</si>
  <si>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</si>
  <si>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</si>
  <si>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</si>
  <si>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</si>
  <si>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</si>
  <si>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</si>
  <si>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</si>
  <si>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</si>
  <si>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</si>
  <si>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</si>
  <si>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</si>
  <si>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</si>
  <si>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</si>
  <si>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</si>
  <si>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</si>
  <si>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</si>
  <si>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</si>
  <si>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</si>
  <si>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</si>
  <si>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</si>
  <si>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</si>
  <si>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</si>
  <si>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</si>
  <si>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</si>
  <si>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</si>
  <si>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</si>
  <si>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</si>
  <si>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</si>
  <si>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</si>
  <si>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</si>
  <si>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</si>
  <si>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</si>
  <si>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</si>
  <si>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</si>
  <si>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</si>
  <si>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</si>
  <si>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</si>
  <si>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</si>
  <si>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</si>
  <si>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</si>
  <si>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</si>
  <si>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</si>
  <si>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</si>
  <si>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</si>
  <si>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</si>
  <si>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</si>
  <si>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</si>
  <si>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</si>
  <si>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</si>
  <si>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</si>
  <si>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</si>
  <si>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</si>
  <si>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</si>
  <si>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</si>
  <si>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</si>
  <si>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</si>
  <si>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</si>
  <si>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</si>
  <si>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</si>
  <si>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</si>
  <si>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</si>
  <si>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</si>
  <si>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</si>
  <si>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</si>
  <si>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</si>
  <si>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</si>
  <si>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</si>
  <si>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</si>
  <si>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</si>
  <si>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</si>
  <si>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</si>
  <si>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</si>
  <si>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</si>
  <si>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</si>
  <si>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</si>
  <si>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</si>
  <si>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</si>
  <si>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</si>
  <si>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</si>
  <si>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</si>
  <si>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</si>
  <si>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</si>
  <si>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</si>
  <si>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</si>
  <si>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</si>
  <si>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</si>
  <si>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</si>
  <si>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</si>
  <si>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</si>
  <si>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</si>
  <si>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</si>
  <si>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</si>
  <si>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</si>
  <si>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</si>
  <si>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</si>
  <si>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</si>
  <si>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</si>
  <si>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</si>
  <si>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</si>
  <si>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</si>
  <si>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</si>
  <si>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</si>
  <si>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</si>
  <si>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</si>
  <si>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</si>
  <si>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</si>
  <si>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</si>
  <si>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</si>
  <si>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</si>
  <si>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</si>
  <si>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</si>
  <si>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</si>
  <si>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</si>
  <si>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</si>
  <si>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</si>
  <si>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</si>
  <si>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</si>
  <si>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</si>
  <si>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</si>
  <si>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</si>
  <si>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</si>
  <si>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</si>
  <si>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</si>
  <si>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</si>
  <si>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</si>
  <si>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</si>
  <si>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</si>
  <si>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</si>
  <si>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</si>
  <si>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</si>
  <si>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</si>
  <si>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</si>
  <si>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</si>
  <si>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</si>
  <si>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</si>
  <si>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</si>
  <si>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</si>
  <si>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</si>
  <si>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</si>
  <si>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</si>
  <si>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</si>
  <si>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</si>
  <si>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</si>
  <si>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</si>
  <si>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</si>
  <si>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</si>
  <si>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</si>
  <si>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</si>
  <si>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</si>
  <si>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</si>
  <si>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</si>
  <si>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</si>
  <si>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</si>
  <si>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</si>
  <si>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</si>
  <si>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</si>
  <si>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</si>
  <si>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</si>
  <si>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</si>
  <si>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</si>
  <si>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</si>
  <si>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</si>
  <si>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</si>
  <si>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</si>
  <si>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</si>
  <si>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</si>
  <si>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</si>
  <si>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</si>
  <si>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</si>
  <si>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</si>
  <si>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</si>
  <si>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</si>
  <si>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</si>
  <si>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</si>
  <si>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</si>
  <si>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</si>
  <si>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</si>
  <si>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</si>
  <si>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</si>
  <si>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</si>
  <si>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</si>
  <si>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</si>
  <si>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</si>
  <si>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</si>
  <si>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</si>
  <si>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</si>
  <si>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</si>
  <si>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</si>
  <si>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</si>
  <si>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</si>
  <si>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</si>
  <si>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</si>
  <si>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</si>
  <si>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</si>
  <si>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</si>
  <si>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</si>
  <si>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</si>
  <si>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</si>
  <si>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</si>
  <si>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</si>
  <si>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</si>
  <si>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</si>
  <si>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</si>
  <si>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</si>
  <si>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</si>
  <si>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</si>
  <si>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</si>
  <si>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</si>
  <si>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</si>
  <si>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</si>
  <si>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</si>
  <si>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</si>
  <si>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</si>
  <si>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</si>
  <si>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</si>
  <si>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</si>
  <si>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</si>
  <si>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</si>
  <si>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</si>
  <si>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</si>
  <si>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</si>
  <si>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</si>
  <si>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</si>
  <si>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</si>
  <si>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</si>
  <si>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</si>
  <si>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</si>
  <si>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</si>
  <si>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</si>
  <si>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</si>
  <si>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</si>
  <si>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</si>
  <si>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</si>
  <si>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</si>
  <si>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</si>
  <si>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</si>
  <si>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</si>
  <si>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</si>
  <si>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</si>
  <si>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</si>
  <si>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</si>
  <si>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</si>
  <si>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</si>
  <si>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</si>
  <si>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</si>
  <si>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</si>
  <si>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</si>
  <si>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</si>
  <si>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</si>
  <si>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</si>
  <si>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</si>
  <si>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</si>
  <si>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</si>
  <si>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</si>
  <si>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</si>
  <si>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</si>
  <si>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</si>
  <si>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</si>
  <si>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</si>
  <si>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</si>
  <si>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</si>
  <si>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</si>
  <si>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</si>
  <si>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</si>
  <si>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</si>
  <si>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</si>
  <si>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</si>
  <si>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</si>
  <si>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</si>
  <si>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</si>
  <si>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</si>
  <si>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</si>
  <si>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</si>
  <si>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</si>
  <si>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</si>
  <si>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</si>
  <si>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</si>
  <si>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</si>
  <si>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</si>
  <si>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</si>
  <si>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</si>
  <si>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</si>
  <si>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</si>
  <si>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</si>
  <si>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</si>
  <si>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</si>
  <si>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</si>
  <si>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</si>
  <si>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</si>
  <si>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</si>
  <si>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</si>
  <si>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</si>
  <si>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</si>
  <si>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</si>
  <si>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</si>
  <si>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</si>
  <si>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</si>
  <si>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</si>
  <si>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</si>
  <si>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</si>
  <si>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</si>
  <si>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</si>
  <si>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</si>
  <si>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</si>
  <si>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</si>
  <si>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</si>
  <si>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</si>
  <si>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</si>
  <si>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</si>
  <si>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</si>
  <si>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</si>
  <si>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</si>
  <si>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</si>
  <si>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</si>
  <si>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</si>
  <si>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</si>
  <si>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</si>
  <si>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</si>
  <si>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</si>
  <si>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</si>
  <si>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</si>
  <si>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</si>
  <si>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</si>
  <si>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</si>
  <si>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</si>
  <si>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</si>
  <si>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</si>
  <si>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</si>
  <si>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</si>
  <si>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</si>
  <si>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</si>
  <si>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</si>
  <si>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</si>
  <si>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</si>
  <si>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</si>
  <si>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</si>
  <si>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</si>
  <si>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</si>
  <si>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</si>
  <si>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</si>
  <si>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</si>
  <si>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</si>
  <si>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</si>
  <si>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</si>
  <si>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</si>
  <si>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</si>
  <si>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</si>
  <si>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</si>
  <si>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</si>
  <si>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</si>
  <si>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</si>
  <si>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</si>
  <si>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</si>
  <si>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</si>
  <si>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</si>
  <si>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</si>
  <si>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</si>
  <si>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</si>
  <si>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</si>
  <si>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</si>
  <si>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</si>
  <si>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</si>
  <si>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</si>
  <si>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</si>
  <si>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</si>
  <si>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</si>
  <si>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</si>
  <si>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</si>
  <si>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</si>
  <si>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</si>
  <si>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</si>
  <si>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</si>
  <si>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</si>
  <si>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</si>
  <si>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</si>
  <si>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</si>
  <si>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</si>
  <si>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</si>
  <si>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</si>
  <si>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</si>
  <si>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</si>
  <si>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</si>
  <si>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</si>
  <si>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</si>
  <si>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</si>
  <si>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</si>
  <si>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</si>
  <si>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</si>
  <si>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</si>
  <si>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</si>
  <si>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</si>
  <si>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</si>
  <si>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</si>
  <si>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</si>
  <si>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</si>
  <si>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</si>
  <si>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</si>
  <si>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</si>
  <si>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</si>
  <si>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</si>
  <si>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</si>
  <si>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</si>
  <si>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</si>
  <si>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</si>
  <si>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</si>
  <si>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</si>
  <si>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</si>
  <si>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</si>
  <si>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</si>
  <si>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</si>
  <si>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</si>
  <si>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</si>
  <si>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</si>
  <si>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</si>
  <si>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</si>
  <si>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</si>
  <si>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</si>
  <si>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</si>
  <si>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</si>
  <si>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</si>
  <si>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</si>
  <si>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</si>
  <si>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</si>
  <si>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</si>
  <si>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</si>
  <si>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</si>
  <si>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</si>
  <si>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</si>
  <si>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</si>
  <si>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</si>
  <si>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</si>
  <si>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</si>
  <si>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</si>
  <si>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</si>
  <si>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</si>
  <si>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</si>
  <si>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</si>
  <si>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</si>
  <si>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</si>
  <si>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</si>
  <si>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</si>
  <si>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</si>
  <si>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</si>
  <si>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</si>
  <si>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</si>
  <si>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</si>
  <si>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</si>
  <si>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</si>
  <si>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</si>
  <si>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</si>
  <si>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</si>
  <si>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</si>
  <si>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</si>
  <si>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</si>
  <si>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</si>
  <si>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</si>
  <si>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</si>
  <si>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</si>
  <si>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</si>
  <si>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</si>
  <si>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</si>
  <si>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</si>
  <si>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</si>
  <si>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</si>
  <si>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</si>
  <si>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</si>
  <si>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</si>
  <si>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</si>
  <si>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</si>
  <si>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</si>
  <si>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</si>
  <si>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</si>
  <si>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</si>
  <si>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</si>
  <si>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</si>
  <si>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</si>
  <si>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</si>
  <si>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</si>
  <si>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</si>
  <si>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</si>
  <si>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</si>
  <si>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</si>
  <si>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</si>
  <si>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</si>
  <si>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</si>
  <si>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</si>
  <si>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</si>
  <si>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</si>
  <si>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</si>
  <si>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</si>
  <si>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</si>
  <si>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</si>
  <si>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</si>
  <si>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</si>
  <si>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</si>
  <si>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</si>
  <si>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</si>
  <si>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</si>
  <si>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</si>
  <si>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</si>
  <si>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</si>
  <si>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</si>
  <si>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</si>
  <si>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</si>
  <si>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</si>
  <si>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</si>
  <si>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</si>
  <si>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</si>
  <si>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</si>
  <si>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</si>
  <si>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</si>
  <si>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</si>
  <si>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</si>
  <si>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</si>
  <si>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</si>
  <si>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</si>
  <si>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</si>
  <si>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</si>
  <si>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</si>
  <si>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</si>
  <si>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</si>
  <si>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</si>
  <si>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</si>
  <si>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</si>
  <si>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</si>
  <si>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</si>
  <si>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</si>
  <si>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</si>
  <si>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</si>
  <si>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</si>
  <si>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</si>
  <si>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</si>
  <si>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</si>
  <si>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</si>
  <si>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</si>
  <si>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</si>
  <si>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</si>
  <si>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</si>
  <si>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</si>
  <si>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</si>
  <si>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</si>
  <si>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</si>
  <si>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</si>
  <si>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</si>
  <si>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</si>
  <si>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</si>
  <si>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</si>
  <si>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</si>
  <si>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</si>
  <si>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</si>
  <si>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</si>
  <si>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</si>
  <si>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</si>
  <si>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</si>
  <si>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</si>
  <si>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</si>
  <si>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</si>
  <si>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</si>
  <si>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</si>
  <si>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</si>
  <si>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</si>
  <si>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</si>
  <si>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</si>
  <si>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</si>
  <si>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</si>
  <si>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</si>
  <si>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</si>
  <si>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</si>
  <si>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</si>
  <si>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</si>
  <si>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</si>
  <si>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</si>
  <si>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</si>
  <si>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</si>
  <si>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</si>
  <si>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</si>
  <si>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</si>
  <si>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</si>
  <si>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</si>
  <si>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</si>
  <si>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</si>
  <si>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</si>
  <si>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</si>
  <si>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</si>
  <si>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</si>
  <si>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</si>
  <si>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</si>
  <si>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</si>
  <si>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</si>
  <si>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</si>
  <si>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</si>
  <si>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</si>
  <si>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</si>
  <si>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</si>
  <si>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</si>
  <si>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</si>
  <si>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</si>
  <si>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</si>
  <si>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</si>
  <si>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</si>
  <si>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</si>
  <si>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</si>
  <si>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</si>
  <si>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</si>
  <si>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</si>
  <si>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</si>
  <si>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</si>
  <si>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</si>
  <si>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</si>
  <si>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</si>
  <si>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</si>
  <si>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</si>
  <si>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</si>
  <si>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</si>
  <si>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</si>
  <si>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</si>
  <si>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</si>
  <si>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</si>
  <si>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</si>
  <si>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</si>
  <si>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</si>
  <si>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</si>
  <si>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</si>
  <si>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</si>
  <si>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</si>
  <si>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</si>
  <si>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</si>
  <si>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</si>
  <si>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</si>
  <si>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</si>
  <si>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</si>
  <si>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</si>
  <si>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</si>
  <si>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</si>
  <si>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</si>
  <si>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</si>
  <si>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</si>
  <si>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</si>
  <si>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</si>
  <si>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</si>
  <si>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</si>
  <si>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</si>
  <si>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</si>
  <si>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</si>
  <si>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</si>
  <si>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</si>
  <si>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</si>
  <si>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</si>
  <si>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</si>
  <si>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</si>
  <si>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</si>
  <si>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</si>
  <si>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</si>
  <si>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</si>
  <si>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</si>
  <si>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</si>
  <si>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</si>
  <si>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</si>
  <si>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</si>
  <si>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</si>
  <si>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</si>
  <si>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</si>
  <si>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</si>
  <si>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</si>
  <si>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</si>
  <si>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</si>
  <si>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</si>
  <si>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</si>
  <si>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</si>
  <si>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</si>
  <si>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</si>
  <si>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</si>
  <si>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</si>
  <si>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</si>
  <si>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</si>
  <si>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</si>
  <si>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</si>
  <si>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</si>
  <si>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</si>
  <si>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</si>
  <si>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</si>
  <si>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</si>
  <si>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</si>
  <si>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</si>
  <si>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</si>
  <si>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</si>
  <si>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</si>
  <si>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</si>
  <si>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</si>
  <si>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</si>
  <si>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</si>
  <si>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</si>
  <si>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</si>
  <si>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</si>
  <si>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</si>
  <si>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</si>
  <si>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</si>
  <si>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</si>
  <si>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</si>
  <si>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</si>
  <si>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</si>
  <si>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</si>
  <si>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</si>
  <si>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</si>
  <si>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</si>
  <si>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</si>
  <si>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</si>
  <si>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</si>
  <si>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</si>
  <si>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</si>
  <si>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</si>
  <si>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</si>
  <si>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</si>
  <si>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</si>
  <si>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</si>
  <si>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</si>
  <si>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</si>
  <si>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</si>
  <si>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</si>
  <si>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</si>
  <si>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</si>
  <si>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</si>
  <si>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</si>
  <si>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</si>
  <si>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</si>
  <si>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</si>
  <si>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</si>
  <si>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</si>
  <si>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</si>
  <si>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</si>
  <si>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</si>
  <si>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</si>
  <si>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</si>
  <si>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</si>
  <si>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</si>
  <si>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</si>
  <si>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</si>
  <si>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</si>
  <si>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</si>
  <si>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</si>
  <si>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</si>
  <si>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</si>
  <si>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</si>
  <si>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</si>
  <si>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</si>
  <si>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</si>
  <si>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</si>
  <si>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</si>
  <si>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</si>
  <si>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</si>
  <si>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</si>
  <si>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</si>
  <si>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</si>
  <si>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</si>
  <si>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</si>
  <si>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</si>
  <si>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</si>
  <si>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</si>
  <si>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</si>
  <si>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</si>
  <si>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</si>
  <si>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</si>
  <si>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</si>
  <si>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</si>
  <si>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</si>
  <si>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</si>
  <si>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</si>
  <si>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</si>
  <si>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</si>
  <si>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</si>
  <si>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</si>
  <si>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</si>
  <si>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</si>
  <si>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</si>
  <si>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</si>
  <si>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</si>
  <si>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</si>
  <si>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</si>
  <si>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</si>
  <si>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</si>
  <si>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</si>
  <si>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</si>
  <si>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</si>
  <si>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</si>
  <si>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</si>
  <si>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</si>
  <si>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</si>
  <si>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</si>
  <si>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</si>
  <si>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</si>
  <si>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</si>
  <si>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</si>
  <si>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</si>
  <si>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</si>
  <si>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</si>
  <si>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</si>
  <si>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</si>
  <si>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</si>
  <si>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</si>
  <si>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</si>
  <si>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</si>
  <si>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</si>
  <si>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</si>
  <si>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</si>
  <si>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</si>
  <si>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</si>
  <si>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</si>
  <si>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</si>
  <si>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</si>
  <si>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</si>
  <si>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</si>
  <si>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</si>
  <si>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</si>
  <si>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</si>
  <si>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</si>
  <si>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</si>
  <si>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</si>
  <si>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</si>
  <si>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</si>
  <si>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</si>
  <si>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</si>
  <si>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</si>
  <si>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</si>
  <si>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</si>
  <si>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</si>
  <si>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</si>
  <si>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</si>
  <si>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</si>
  <si>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</si>
  <si>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</si>
  <si>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</si>
  <si>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</si>
  <si>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</si>
  <si>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</si>
  <si>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</si>
  <si>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</si>
  <si>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</si>
  <si>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</si>
  <si>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</si>
  <si>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</si>
  <si>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</si>
  <si>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</si>
  <si>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</si>
  <si>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</si>
  <si>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</si>
  <si>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</si>
  <si>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</si>
  <si>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</si>
  <si>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</si>
  <si>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</si>
  <si>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</si>
  <si>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</si>
  <si>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</si>
  <si>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</si>
  <si>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</si>
  <si>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</si>
  <si>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</si>
  <si>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</si>
  <si>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</si>
  <si>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</si>
  <si>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</si>
  <si>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</si>
  <si>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</si>
  <si>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</si>
  <si>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</si>
  <si>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</si>
  <si>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</si>
  <si>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</si>
  <si>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</si>
  <si>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</si>
  <si>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</si>
  <si>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</si>
  <si>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</si>
  <si>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</si>
  <si>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</si>
  <si>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</si>
  <si>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</si>
  <si>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</si>
  <si>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</si>
  <si>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</si>
  <si>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</si>
  <si>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</si>
  <si>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</si>
  <si>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</si>
  <si>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</si>
  <si>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</si>
  <si>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</si>
  <si>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</si>
  <si>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</si>
  <si>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</si>
  <si>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</si>
  <si>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</si>
  <si>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</si>
  <si>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</si>
  <si>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</si>
  <si>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</si>
  <si>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</si>
  <si>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</si>
  <si>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</si>
  <si>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</si>
  <si>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</si>
  <si>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</si>
  <si>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</si>
  <si>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</si>
  <si>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</si>
  <si>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</si>
  <si>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</si>
  <si>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</si>
  <si>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</si>
  <si>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</si>
  <si>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</si>
  <si>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</si>
  <si>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</si>
  <si>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</si>
  <si>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</si>
  <si>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</si>
  <si>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</si>
  <si>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</si>
  <si>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</si>
  <si>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</si>
  <si>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</si>
  <si>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</si>
  <si>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</si>
  <si>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</si>
  <si>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</si>
  <si>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</si>
  <si>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</si>
  <si>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</si>
  <si>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</si>
  <si>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</si>
  <si>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</si>
  <si>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</si>
  <si>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</si>
  <si>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</si>
  <si>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</si>
  <si>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</si>
  <si>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</si>
  <si>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</si>
  <si>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</si>
  <si>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</si>
  <si>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</si>
  <si>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</si>
  <si>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</si>
  <si>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</si>
  <si>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</si>
  <si>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</si>
  <si>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</si>
  <si>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</si>
  <si>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</si>
  <si>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</si>
  <si>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</si>
  <si>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</si>
  <si>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</si>
  <si>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</si>
  <si>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</si>
  <si>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</si>
  <si>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</si>
  <si>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</si>
  <si>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</si>
  <si>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</si>
  <si>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</si>
  <si>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</si>
  <si>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</si>
  <si>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</si>
  <si>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</si>
  <si>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</si>
  <si>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</si>
  <si>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</si>
  <si>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</si>
  <si>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</si>
  <si>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</si>
  <si>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</si>
  <si>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</si>
  <si>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</si>
  <si>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</si>
  <si>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</si>
  <si>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</si>
  <si>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</si>
  <si>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</si>
  <si>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</si>
  <si>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</si>
  <si>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</si>
  <si>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</si>
  <si>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</si>
  <si>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</si>
  <si>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</si>
  <si>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</si>
  <si>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</si>
  <si>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</si>
  <si>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</si>
  <si>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</si>
  <si>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</si>
  <si>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</si>
  <si>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</si>
  <si>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</si>
  <si>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</si>
  <si>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</si>
  <si>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</si>
  <si>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</si>
  <si>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</si>
  <si>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</si>
  <si>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</si>
  <si>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</si>
  <si>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</si>
  <si>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</si>
  <si>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</si>
  <si>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</si>
  <si>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</si>
  <si>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</si>
  <si>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</si>
  <si>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</si>
  <si>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</si>
  <si>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</si>
  <si>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</si>
  <si>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</si>
  <si>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</si>
  <si>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</si>
  <si>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</si>
  <si>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</si>
  <si>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</si>
  <si>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</si>
  <si>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</si>
  <si>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</si>
  <si>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</si>
  <si>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</si>
  <si>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</si>
  <si>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</si>
  <si>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</si>
  <si>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</si>
  <si>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</si>
  <si>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</si>
  <si>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</si>
  <si>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</si>
  <si>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</si>
  <si>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</si>
  <si>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</si>
  <si>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</si>
  <si>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</si>
  <si>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</si>
  <si>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</si>
  <si>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</si>
  <si>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</si>
  <si>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</si>
  <si>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</si>
  <si>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</si>
  <si>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</si>
  <si>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</si>
  <si>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</si>
  <si>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</si>
  <si>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</si>
  <si>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</si>
  <si>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</si>
  <si>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</si>
  <si>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</si>
  <si>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</si>
  <si>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</si>
  <si>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</si>
  <si>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</si>
  <si>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</si>
  <si>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</si>
  <si>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</si>
  <si>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</si>
  <si>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</si>
  <si>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</si>
  <si>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</si>
  <si>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</si>
  <si>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</si>
  <si>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</si>
  <si>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</si>
  <si>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</si>
  <si>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</si>
  <si>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</si>
  <si>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</si>
  <si>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</si>
  <si>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</si>
  <si>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</si>
  <si>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</si>
  <si>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</si>
  <si>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</si>
  <si>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</si>
  <si>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</si>
  <si>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</si>
  <si>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</si>
  <si>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</si>
  <si>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</si>
  <si>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</si>
  <si>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</si>
  <si>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</si>
  <si>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</si>
  <si>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</si>
  <si>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</si>
  <si>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</si>
  <si>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</si>
  <si>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</si>
  <si>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</si>
  <si>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</si>
  <si>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</si>
  <si>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</si>
  <si>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</si>
  <si>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</si>
  <si>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</si>
  <si>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</si>
  <si>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</si>
  <si>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</si>
  <si>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</si>
  <si>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</si>
  <si>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</si>
  <si>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</si>
  <si>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</si>
  <si>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</si>
  <si>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</si>
  <si>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</si>
  <si>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</si>
  <si>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</si>
  <si>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</si>
  <si>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</si>
  <si>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</si>
  <si>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</si>
  <si>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</si>
  <si>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</si>
  <si>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</si>
  <si>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</si>
  <si>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</si>
  <si>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</si>
  <si>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</si>
  <si>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</si>
  <si>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</si>
  <si>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</si>
  <si>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</si>
  <si>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</si>
  <si>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</si>
  <si>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</si>
  <si>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</si>
  <si>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</si>
  <si>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</si>
  <si>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</si>
  <si>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</si>
  <si>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</si>
  <si>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</si>
  <si>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</si>
  <si>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</si>
  <si>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</si>
  <si>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</si>
  <si>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</si>
  <si>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</si>
  <si>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</si>
  <si>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</si>
  <si>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</si>
  <si>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</si>
  <si>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</si>
  <si>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</si>
  <si>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</si>
  <si>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</si>
  <si>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</si>
  <si>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</si>
  <si>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</si>
  <si>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</si>
  <si>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</si>
  <si>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</si>
  <si>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</si>
  <si>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</si>
  <si>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</si>
  <si>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</si>
  <si>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</si>
  <si>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</si>
  <si>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</si>
  <si>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</si>
  <si>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</si>
  <si>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</si>
  <si>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</si>
  <si>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</si>
  <si>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</si>
  <si>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</si>
  <si>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</si>
  <si>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</si>
  <si>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</si>
  <si>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</si>
  <si>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</si>
  <si>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</si>
  <si>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</si>
  <si>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</si>
  <si>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</si>
  <si>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</si>
  <si>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</si>
  <si>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</si>
  <si>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</si>
  <si>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</si>
  <si>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</si>
  <si>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</si>
  <si>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</si>
  <si>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</si>
  <si>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</si>
  <si>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</si>
  <si>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</si>
  <si>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</si>
  <si>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</si>
  <si>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</si>
  <si>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</si>
  <si>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</si>
  <si>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</si>
  <si>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</si>
  <si>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</si>
  <si>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</si>
  <si>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</si>
  <si>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</si>
  <si>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</si>
  <si>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</si>
  <si>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</si>
  <si>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</si>
  <si>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</si>
  <si>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</si>
  <si>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</si>
  <si>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</si>
  <si>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</si>
  <si>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</si>
  <si>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</si>
  <si>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</si>
  <si>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</si>
  <si>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</si>
  <si>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</si>
  <si>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</si>
  <si>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</si>
  <si>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</si>
  <si>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</si>
  <si>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</si>
  <si>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</si>
  <si>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</si>
  <si>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</si>
  <si>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</si>
  <si>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</si>
  <si>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</si>
  <si>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</si>
  <si>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</si>
  <si>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</si>
  <si>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</si>
  <si>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</si>
  <si>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</si>
  <si>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</si>
  <si>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</si>
  <si>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</si>
  <si>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</si>
  <si>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</si>
  <si>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</si>
  <si>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</si>
  <si>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</si>
  <si>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</si>
  <si>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</si>
  <si>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</si>
  <si>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</si>
  <si>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</si>
  <si>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</si>
  <si>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</si>
  <si>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</si>
  <si>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</si>
  <si>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</si>
  <si>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</si>
  <si>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</si>
  <si>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</si>
  <si>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</si>
  <si>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</si>
  <si>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</si>
  <si>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</si>
  <si>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</si>
  <si>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</si>
  <si>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</si>
  <si>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</si>
  <si>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</si>
  <si>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</si>
  <si>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</si>
  <si>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</si>
  <si>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</si>
  <si>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</si>
  <si>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</si>
  <si>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</si>
  <si>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</si>
  <si>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</si>
  <si>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</si>
  <si>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</si>
  <si>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</si>
  <si>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</si>
  <si>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</si>
  <si>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</si>
  <si>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</si>
  <si>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</si>
  <si>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</si>
  <si>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</si>
  <si>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</si>
  <si>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</si>
  <si>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</si>
  <si>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</si>
  <si>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</si>
  <si>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</si>
  <si>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</si>
  <si>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</si>
  <si>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</si>
  <si>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</si>
  <si>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</si>
  <si>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</si>
  <si>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</si>
  <si>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</si>
  <si>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</si>
  <si>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</si>
  <si>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</si>
  <si>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</si>
  <si>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</si>
  <si>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</si>
  <si>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</si>
  <si>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</si>
  <si>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</si>
  <si>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</si>
  <si>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</si>
  <si>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</si>
  <si>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</si>
  <si>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</si>
  <si>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</si>
  <si>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</si>
  <si>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</si>
  <si>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</si>
  <si>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</si>
  <si>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</si>
  <si>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</si>
  <si>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</si>
  <si>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</si>
  <si>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</si>
  <si>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</si>
  <si>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</si>
  <si>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</si>
  <si>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</si>
  <si>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</si>
  <si>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</si>
  <si>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</si>
  <si>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</si>
  <si>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</si>
  <si>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</si>
  <si>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</si>
  <si>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</si>
  <si>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</si>
  <si>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</si>
  <si>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</si>
  <si>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</si>
  <si>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</si>
  <si>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</si>
  <si>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</si>
  <si>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</si>
  <si>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</si>
  <si>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</si>
  <si>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</si>
  <si>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</si>
  <si>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</si>
  <si>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</si>
  <si>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</si>
  <si>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</si>
  <si>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</si>
  <si>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</si>
  <si>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</si>
  <si>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</si>
  <si>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</si>
  <si>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</si>
  <si>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</si>
  <si>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</si>
  <si>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</si>
  <si>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</si>
  <si>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</si>
  <si>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</si>
  <si>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</si>
  <si>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</si>
  <si>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</si>
  <si>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</si>
  <si>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</si>
  <si>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</si>
  <si>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</si>
  <si>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</si>
  <si>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</si>
  <si>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</si>
  <si>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</si>
  <si>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</si>
  <si>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</si>
  <si>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</si>
  <si>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</si>
  <si>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</si>
  <si>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</si>
  <si>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</si>
  <si>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</si>
  <si>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</si>
  <si>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</si>
  <si>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</si>
  <si>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</si>
  <si>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</si>
  <si>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</si>
  <si>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</si>
  <si>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</si>
  <si>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</si>
  <si>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</si>
  <si>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</si>
  <si>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</si>
  <si>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</si>
  <si>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</si>
  <si>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</si>
  <si>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</si>
  <si>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</si>
  <si>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</si>
  <si>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</si>
  <si>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</si>
  <si>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</si>
  <si>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</si>
  <si>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</si>
  <si>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</si>
  <si>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</si>
  <si>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</si>
  <si>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</si>
  <si>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</si>
  <si>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</si>
  <si>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</si>
  <si>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</si>
  <si>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</si>
  <si>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</si>
  <si>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</si>
  <si>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</si>
  <si>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</si>
  <si>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</si>
  <si>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</si>
  <si>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</si>
  <si>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</si>
  <si>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</si>
  <si>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</si>
  <si>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</si>
  <si>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</si>
  <si>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</si>
  <si>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</si>
  <si>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</si>
  <si>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</si>
  <si>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</si>
  <si>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</si>
  <si>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</si>
  <si>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</si>
  <si>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</si>
  <si>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</si>
  <si>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</si>
  <si>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</si>
  <si>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</si>
  <si>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</si>
  <si>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</si>
  <si>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</si>
  <si>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</si>
  <si>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</si>
  <si>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</si>
  <si>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</si>
  <si>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</si>
  <si>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</si>
  <si>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</si>
  <si>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</si>
  <si>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</si>
  <si>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</si>
  <si>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</si>
  <si>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</si>
  <si>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</si>
  <si>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</si>
  <si>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</si>
  <si>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</si>
  <si>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</si>
  <si>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</si>
  <si>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</si>
  <si>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</si>
  <si>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</si>
  <si>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</si>
  <si>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</si>
  <si>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</si>
  <si>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</si>
  <si>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</si>
  <si>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</si>
  <si>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</si>
  <si>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</si>
  <si>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</si>
  <si>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</si>
  <si>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</si>
  <si>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</si>
  <si>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</si>
  <si>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</si>
  <si>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</si>
  <si>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</si>
  <si>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</si>
  <si>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</si>
  <si>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</si>
  <si>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</si>
  <si>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</si>
  <si>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</si>
  <si>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</si>
  <si>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</si>
  <si>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</si>
  <si>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</si>
  <si>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</si>
  <si>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</si>
  <si>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</si>
  <si>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</si>
  <si>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</si>
  <si>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</si>
  <si>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</si>
  <si>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</si>
  <si>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</si>
  <si>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</si>
  <si>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</si>
  <si>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</si>
  <si>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</si>
  <si>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</si>
  <si>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</si>
  <si>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</si>
  <si>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</si>
  <si>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</si>
  <si>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</si>
  <si>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</si>
  <si>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</si>
  <si>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</si>
  <si>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</si>
  <si>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</si>
  <si>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</si>
  <si>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</si>
  <si>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</si>
  <si>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</si>
  <si>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</si>
  <si>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</si>
  <si>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</si>
  <si>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</si>
  <si>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</si>
  <si>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</si>
  <si>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</si>
  <si>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</si>
  <si>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</si>
  <si>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</si>
  <si>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</si>
  <si>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</si>
  <si>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</si>
  <si>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</si>
  <si>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</si>
  <si>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</si>
  <si>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</si>
  <si>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</si>
  <si>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</si>
  <si>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</si>
  <si>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</si>
  <si>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</si>
  <si>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</si>
  <si>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</si>
  <si>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</si>
  <si>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</si>
  <si>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</si>
  <si>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</si>
  <si>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</si>
  <si>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</si>
  <si>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</si>
  <si>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</si>
  <si>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</si>
  <si>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</si>
  <si>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</si>
  <si>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</si>
  <si>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</si>
  <si>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</si>
  <si>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</si>
  <si>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</si>
  <si>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</si>
  <si>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</si>
  <si>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</si>
  <si>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</si>
  <si>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</si>
  <si>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</si>
  <si>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</si>
  <si>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</si>
  <si>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</si>
  <si>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</si>
  <si>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</si>
  <si>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</si>
  <si>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</si>
  <si>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</si>
  <si>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</si>
  <si>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</si>
  <si>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</si>
  <si>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</si>
  <si>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</si>
  <si>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</si>
  <si>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</si>
  <si>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</si>
  <si>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</si>
  <si>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</si>
  <si>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</si>
  <si>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</si>
  <si>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</si>
  <si>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</si>
  <si>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</si>
  <si>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</si>
  <si>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</si>
  <si>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</si>
  <si>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</si>
  <si>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</si>
  <si>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</si>
  <si>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</si>
  <si>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</si>
  <si>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</si>
  <si>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</si>
  <si>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</si>
  <si>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</si>
  <si>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</si>
  <si>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</si>
  <si>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</si>
  <si>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</si>
  <si>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</si>
  <si>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</si>
  <si>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</si>
  <si>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</si>
  <si>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</si>
  <si>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</si>
  <si>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</si>
  <si>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</si>
  <si>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</si>
  <si>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</si>
  <si>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</si>
  <si>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</si>
  <si>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</si>
  <si>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</si>
  <si>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</si>
  <si>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</si>
  <si>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</si>
  <si>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</si>
  <si>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</si>
  <si>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</si>
  <si>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</si>
  <si>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</si>
  <si>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</si>
  <si>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</si>
  <si>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</si>
  <si>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</si>
  <si>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</si>
  <si>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</si>
  <si>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</si>
  <si>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</si>
  <si>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</si>
  <si>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</si>
  <si>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</si>
  <si>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</si>
  <si>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</si>
  <si>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</si>
  <si>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</si>
  <si>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</si>
  <si>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</si>
  <si>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</si>
  <si>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</si>
  <si>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</si>
  <si>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</si>
  <si>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</si>
  <si>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</si>
  <si>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</si>
  <si>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</si>
  <si>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</si>
  <si>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</si>
  <si>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</si>
  <si>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</si>
  <si>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</si>
  <si>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</si>
  <si>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</si>
  <si>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</si>
  <si>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</si>
  <si>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</si>
  <si>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</si>
  <si>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</si>
  <si>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</si>
  <si>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</si>
  <si>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</si>
  <si>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</si>
  <si>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</si>
  <si>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</si>
  <si>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</si>
  <si>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</si>
  <si>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</si>
  <si>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</si>
  <si>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</si>
  <si>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</si>
  <si>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</si>
  <si>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</si>
  <si>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</si>
  <si>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</si>
  <si>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</si>
  <si>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</si>
  <si>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</si>
  <si>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</si>
  <si>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</si>
  <si>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</si>
  <si>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</si>
  <si>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</si>
  <si>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</si>
  <si>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</si>
  <si>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</si>
  <si>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</si>
  <si>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</si>
  <si>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</si>
  <si>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</si>
  <si>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</si>
  <si>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</si>
  <si>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</si>
  <si>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</si>
  <si>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</si>
  <si>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</si>
  <si>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</si>
  <si>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</si>
  <si>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</si>
  <si>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</si>
  <si>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</si>
  <si>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</si>
  <si>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</si>
  <si>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</si>
  <si>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</si>
  <si>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</si>
  <si>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</si>
  <si>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</si>
  <si>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</si>
  <si>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</si>
  <si>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</si>
  <si>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</si>
  <si>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</si>
  <si>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</si>
  <si>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</si>
  <si>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</si>
  <si>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</si>
  <si>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</si>
  <si>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</si>
  <si>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</si>
  <si>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</si>
  <si>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</si>
  <si>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</si>
  <si>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</si>
  <si>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</si>
  <si>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</si>
  <si>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</si>
  <si>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</si>
  <si>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</si>
  <si>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</si>
  <si>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</si>
  <si>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</si>
  <si>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</si>
  <si>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</si>
  <si>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</si>
  <si>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</si>
  <si>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</si>
  <si>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</si>
  <si>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</si>
  <si>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</si>
  <si>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</si>
  <si>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</si>
  <si>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</si>
  <si>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</si>
  <si>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</si>
  <si>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</si>
  <si>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</si>
  <si>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</si>
  <si>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</si>
  <si>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</si>
  <si>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</si>
  <si>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</si>
  <si>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</si>
  <si>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</si>
  <si>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</si>
  <si>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</si>
  <si>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</si>
  <si>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</si>
  <si>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</si>
  <si>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</si>
  <si>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</si>
  <si>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</si>
  <si>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</si>
  <si>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</si>
  <si>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</si>
  <si>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</si>
  <si>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</si>
  <si>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</si>
  <si>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</si>
  <si>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</si>
  <si>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</si>
  <si>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</si>
  <si>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</si>
  <si>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</si>
  <si>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</si>
  <si>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</si>
  <si>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</si>
  <si>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</si>
  <si>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</si>
  <si>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</si>
  <si>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</si>
  <si>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</si>
  <si>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</si>
  <si>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</si>
  <si>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</si>
  <si>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</si>
  <si>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</si>
  <si>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</si>
  <si>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</si>
  <si>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</si>
  <si>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</si>
  <si>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</si>
  <si>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</si>
  <si>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</si>
  <si>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</si>
  <si>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</si>
  <si>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</si>
  <si>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</si>
  <si>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</si>
  <si>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</si>
  <si>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</si>
  <si>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</si>
  <si>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</si>
  <si>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</si>
  <si>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</si>
  <si>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</si>
  <si>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</si>
  <si>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</si>
  <si>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</si>
  <si>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</si>
  <si>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</si>
  <si>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</si>
  <si>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</si>
  <si>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</si>
  <si>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</si>
  <si>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</si>
  <si>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</si>
  <si>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</si>
  <si>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</si>
  <si>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</si>
  <si>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</si>
  <si>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</si>
  <si>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</si>
  <si>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</si>
  <si>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</si>
  <si>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</si>
  <si>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</si>
  <si>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</si>
  <si>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</si>
  <si>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</si>
  <si>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</si>
  <si>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</si>
  <si>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</si>
  <si>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</si>
  <si>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</si>
  <si>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</si>
  <si>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</si>
  <si>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</si>
  <si>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</si>
  <si>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</si>
  <si>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</si>
  <si>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</si>
  <si>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</si>
  <si>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</si>
  <si>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</si>
  <si>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</si>
  <si>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</si>
  <si>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</si>
  <si>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</si>
  <si>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</si>
  <si>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</si>
  <si>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</si>
  <si>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</si>
  <si>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</si>
  <si>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</si>
  <si>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</si>
  <si>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</si>
  <si>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</si>
  <si>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</si>
  <si>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</si>
  <si>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</si>
  <si>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</si>
  <si>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</si>
  <si>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</si>
  <si>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</si>
  <si>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</si>
  <si>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</si>
  <si>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</si>
  <si>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</si>
  <si>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</si>
  <si>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</si>
  <si>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</si>
  <si>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</si>
  <si>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</si>
  <si>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</si>
  <si>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</si>
  <si>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</si>
  <si>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</si>
  <si>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</si>
  <si>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</si>
  <si>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</si>
  <si>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</si>
  <si>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</si>
  <si>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</si>
  <si>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</si>
  <si>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</si>
  <si>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</si>
  <si>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</si>
  <si>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</si>
  <si>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</si>
  <si>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</si>
  <si>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</si>
  <si>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</si>
  <si>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</si>
  <si>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</si>
  <si>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</si>
  <si>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</si>
  <si>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</si>
  <si>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</si>
  <si>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</si>
  <si>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</si>
  <si>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</si>
  <si>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</si>
  <si>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</si>
  <si>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</si>
  <si>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</si>
  <si>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</si>
  <si>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</si>
  <si>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</si>
  <si>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</si>
  <si>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</si>
  <si>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</si>
  <si>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</si>
  <si>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</si>
  <si>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</si>
  <si>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</si>
  <si>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</si>
  <si>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</si>
  <si>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</si>
  <si>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</si>
  <si>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</si>
  <si>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</si>
  <si>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</si>
  <si>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</si>
  <si>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</si>
  <si>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</si>
  <si>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</si>
  <si>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</si>
  <si>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</si>
  <si>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</si>
  <si>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</si>
  <si>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</si>
  <si>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</si>
  <si>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</si>
  <si>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</si>
  <si>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</si>
  <si>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</si>
  <si>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</si>
  <si>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</si>
  <si>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</si>
  <si>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</si>
  <si>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</si>
  <si>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</si>
  <si>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</si>
  <si>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</si>
  <si>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</si>
  <si>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</si>
  <si>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</si>
  <si>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</si>
  <si>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</si>
  <si>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</si>
  <si>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</si>
  <si>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</si>
  <si>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</si>
  <si>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</si>
  <si>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</si>
  <si>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</si>
  <si>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</si>
  <si>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</si>
  <si>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</si>
  <si>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</si>
  <si>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</si>
  <si>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</si>
  <si>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</si>
  <si>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</si>
  <si>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</si>
  <si>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</si>
  <si>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</si>
  <si>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</si>
  <si>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</si>
  <si>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</si>
  <si>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</si>
  <si>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</si>
  <si>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</si>
  <si>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</si>
  <si>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</si>
  <si>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</si>
  <si>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</si>
  <si>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</si>
  <si>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</si>
  <si>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</si>
  <si>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</si>
  <si>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</si>
  <si>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</si>
  <si>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</si>
  <si>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</si>
  <si>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</si>
  <si>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</si>
  <si>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</si>
  <si>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</si>
  <si>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</si>
  <si>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</si>
  <si>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</si>
  <si>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</si>
  <si>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</si>
  <si>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</si>
  <si>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</si>
  <si>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</si>
  <si>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</si>
  <si>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</si>
  <si>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</si>
  <si>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</si>
  <si>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</si>
  <si>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</si>
  <si>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</si>
  <si>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</si>
  <si>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</si>
  <si>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</si>
  <si>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</si>
  <si>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</si>
  <si>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</si>
  <si>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</si>
  <si>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</si>
  <si>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</si>
  <si>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</si>
  <si>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</si>
  <si>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</si>
  <si>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</si>
  <si>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</si>
  <si>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</si>
  <si>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</si>
  <si>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</si>
  <si>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</si>
  <si>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</si>
  <si>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</si>
  <si>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</si>
  <si>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</si>
  <si>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</si>
  <si>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</si>
  <si>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</si>
  <si>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</si>
  <si>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</si>
  <si>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</si>
  <si>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</si>
  <si>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</si>
  <si>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</si>
  <si>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</si>
  <si>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</si>
  <si>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</si>
  <si>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</si>
  <si>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</si>
  <si>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</si>
  <si>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</si>
  <si>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</si>
  <si>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</si>
  <si>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</si>
  <si>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</si>
  <si>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</si>
  <si>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</si>
  <si>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</si>
  <si>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</si>
  <si>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</si>
  <si>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</si>
  <si>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</si>
  <si>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</si>
  <si>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</si>
  <si>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</si>
  <si>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</si>
  <si>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</si>
  <si>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</si>
  <si>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</si>
  <si>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</si>
  <si>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</si>
  <si>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</si>
  <si>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</si>
  <si>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</si>
  <si>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</si>
  <si>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</si>
  <si>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</si>
  <si>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</si>
  <si>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</si>
  <si>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</si>
  <si>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</si>
  <si>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</si>
  <si>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</si>
  <si>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</si>
  <si>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</si>
  <si>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</si>
  <si>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</si>
  <si>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</si>
  <si>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</si>
  <si>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</si>
  <si>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</si>
  <si>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</si>
  <si>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</si>
  <si>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</si>
  <si>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</si>
  <si>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</si>
  <si>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</si>
  <si>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</si>
  <si>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</si>
  <si>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</si>
  <si>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</si>
  <si>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</si>
  <si>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</si>
  <si>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</si>
  <si>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</si>
  <si>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</si>
  <si>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</si>
  <si>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</si>
  <si>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</si>
  <si>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</si>
  <si>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</si>
  <si>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</si>
  <si>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</si>
  <si>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</si>
  <si>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</si>
  <si>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</si>
  <si>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</si>
  <si>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</si>
  <si>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</si>
  <si>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</si>
  <si>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</si>
  <si>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</si>
  <si>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</si>
  <si>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</si>
  <si>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</si>
  <si>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</si>
  <si>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</si>
  <si>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</si>
  <si>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</si>
  <si>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</si>
  <si>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</si>
  <si>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</si>
  <si>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</si>
  <si>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</si>
  <si>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</si>
  <si>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</si>
  <si>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</si>
  <si>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</si>
  <si>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</si>
  <si>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</si>
  <si>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</si>
  <si>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</si>
  <si>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</si>
  <si>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</si>
  <si>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</si>
  <si>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</si>
  <si>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</si>
  <si>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</si>
  <si>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</si>
  <si>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</si>
  <si>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</si>
  <si>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</si>
  <si>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</si>
  <si>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</si>
  <si>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</si>
  <si>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</si>
  <si>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</si>
  <si>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</si>
  <si>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</si>
  <si>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</si>
  <si>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</si>
  <si>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</si>
  <si>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</si>
  <si>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</si>
  <si>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</si>
  <si>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</si>
  <si>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</si>
  <si>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</si>
  <si>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</si>
  <si>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</si>
  <si>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</si>
  <si>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</si>
  <si>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</si>
  <si>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</si>
  <si>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</si>
  <si>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</si>
  <si>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</si>
  <si>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</si>
  <si>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</si>
  <si>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</si>
  <si>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</si>
  <si>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</si>
  <si>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</si>
  <si>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</si>
  <si>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</si>
  <si>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</si>
  <si>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</si>
  <si>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</si>
  <si>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</si>
  <si>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</si>
  <si>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</si>
  <si>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</si>
  <si>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</si>
  <si>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</si>
  <si>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</si>
  <si>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</si>
  <si>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</si>
  <si>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</si>
  <si>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</si>
  <si>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</si>
  <si>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</si>
  <si>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</si>
  <si>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</si>
  <si>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</si>
  <si>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</si>
  <si>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</si>
  <si>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</si>
  <si>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</si>
  <si>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</si>
  <si>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</si>
  <si>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</si>
  <si>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</si>
  <si>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</si>
  <si>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</si>
  <si>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</si>
  <si>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</si>
  <si>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</si>
  <si>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</si>
  <si>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</si>
  <si>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</si>
  <si>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</si>
  <si>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</si>
  <si>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</si>
  <si>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</si>
  <si>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</si>
  <si>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</si>
  <si>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</si>
  <si>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</si>
  <si>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</si>
  <si>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</si>
  <si>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</si>
  <si>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</si>
  <si>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</si>
  <si>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</si>
  <si>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</si>
  <si>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</si>
  <si>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</si>
  <si>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</si>
  <si>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</si>
  <si>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</si>
  <si>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</si>
  <si>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</si>
  <si>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</si>
  <si>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</si>
  <si>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</si>
  <si>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</si>
  <si>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</si>
  <si>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</si>
  <si>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</si>
  <si>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</si>
  <si>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</si>
  <si>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</si>
  <si>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</si>
  <si>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</si>
  <si>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</si>
  <si>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</si>
  <si>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</si>
  <si>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</si>
  <si>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</si>
  <si>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</si>
  <si>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</si>
  <si>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</si>
  <si>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</si>
  <si>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</si>
  <si>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</si>
  <si>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</si>
  <si>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</si>
  <si>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</si>
  <si>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</si>
  <si>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</si>
  <si>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</si>
  <si>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</si>
  <si>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</si>
  <si>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</si>
  <si>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</si>
  <si>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</si>
  <si>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</si>
  <si>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</si>
  <si>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</si>
  <si>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</si>
  <si>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</si>
  <si>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</si>
  <si>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</si>
  <si>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</si>
  <si>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</si>
  <si>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</si>
  <si>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</si>
  <si>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</si>
  <si>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</si>
  <si>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</si>
  <si>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</si>
  <si>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</si>
  <si>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</si>
  <si>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</si>
  <si>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</si>
  <si>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</si>
  <si>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</si>
  <si>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</si>
  <si>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</si>
  <si>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</si>
  <si>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</si>
  <si>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</si>
  <si>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</si>
  <si>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</si>
  <si>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</si>
  <si>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</si>
  <si>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</si>
  <si>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</si>
  <si>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</si>
  <si>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</si>
  <si>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</si>
  <si>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</si>
  <si>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</si>
  <si>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</si>
  <si>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</si>
  <si>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</si>
  <si>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</si>
  <si>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</si>
  <si>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</si>
  <si>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</si>
  <si>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</si>
  <si>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</si>
  <si>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</si>
  <si>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</si>
  <si>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</si>
  <si>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</si>
  <si>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</si>
  <si>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</si>
  <si>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</si>
  <si>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</si>
  <si>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</si>
  <si>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</si>
  <si>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</si>
  <si>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</si>
  <si>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</si>
  <si>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</si>
  <si>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</si>
  <si>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</si>
  <si>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</si>
  <si>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</si>
  <si>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</si>
  <si>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</si>
  <si>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</si>
  <si>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</si>
  <si>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</si>
  <si>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</si>
  <si>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</si>
  <si>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</si>
  <si>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</si>
  <si>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</si>
  <si>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</si>
  <si>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</si>
  <si>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</si>
  <si>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</si>
  <si>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</si>
  <si>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</si>
  <si>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</si>
  <si>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</si>
  <si>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</si>
  <si>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</si>
  <si>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</si>
  <si>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</si>
  <si>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</si>
  <si>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</si>
  <si>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</si>
  <si>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</si>
  <si>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</si>
  <si>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</si>
  <si>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</si>
  <si>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</si>
  <si>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</si>
  <si>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</si>
  <si>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</si>
  <si>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</si>
  <si>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</si>
  <si>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</si>
  <si>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</si>
  <si>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</si>
  <si>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</si>
  <si>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</si>
  <si>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</si>
  <si>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</si>
  <si>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</si>
  <si>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</si>
  <si>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</si>
  <si>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</si>
  <si>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</si>
  <si>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</si>
  <si>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</si>
  <si>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</si>
  <si>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</si>
  <si>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</si>
  <si>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</si>
  <si>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</si>
  <si>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</si>
  <si>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</si>
  <si>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</si>
  <si>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</si>
  <si>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</si>
  <si>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</si>
  <si>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</si>
  <si>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</si>
  <si>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</si>
  <si>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</si>
  <si>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</si>
  <si>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</si>
  <si>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</si>
  <si>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</si>
  <si>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</si>
  <si>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</si>
  <si>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</si>
  <si>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</si>
  <si>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</si>
  <si>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</si>
  <si>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</si>
  <si>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</si>
  <si>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</si>
  <si>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</si>
  <si>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</si>
  <si>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</si>
  <si>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</si>
  <si>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</si>
  <si>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</si>
  <si>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</si>
  <si>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</si>
  <si>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</si>
  <si>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</si>
  <si>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</si>
  <si>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</si>
  <si>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</si>
  <si>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</si>
  <si>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</si>
  <si>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</si>
  <si>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</si>
  <si>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</si>
  <si>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</si>
  <si>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</si>
  <si>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</si>
  <si>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</si>
  <si>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</si>
  <si>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</si>
  <si>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</si>
  <si>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</si>
  <si>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</si>
  <si>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</si>
  <si>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</si>
  <si>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</si>
  <si>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</si>
  <si>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</si>
  <si>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</si>
  <si>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</si>
  <si>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</si>
  <si>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</si>
  <si>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</si>
  <si>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</si>
  <si>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</si>
  <si>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</si>
  <si>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</si>
  <si>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</si>
  <si>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</si>
  <si>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</si>
  <si>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</si>
  <si>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</si>
  <si>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</si>
  <si>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</si>
  <si>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</si>
  <si>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</si>
  <si>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</si>
  <si>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</si>
  <si>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</si>
  <si>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</si>
  <si>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</si>
  <si>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</si>
  <si>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</si>
  <si>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</si>
  <si>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</si>
  <si>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</si>
  <si>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</si>
  <si>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</si>
  <si>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</si>
  <si>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</si>
  <si>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</si>
  <si>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</si>
  <si>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</si>
  <si>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</si>
  <si>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</si>
  <si>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</si>
  <si>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</si>
  <si>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</si>
  <si>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</si>
  <si>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</si>
  <si>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</si>
  <si>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</si>
  <si>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</si>
  <si>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</si>
  <si>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</si>
  <si>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</si>
  <si>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</si>
  <si>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</si>
  <si>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</si>
  <si>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</si>
  <si>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</si>
  <si>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</si>
  <si>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</si>
  <si>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</si>
  <si>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</si>
  <si>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</si>
  <si>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</si>
  <si>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</si>
  <si>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</si>
  <si>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</si>
  <si>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</si>
  <si>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</si>
  <si>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</si>
  <si>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</si>
  <si>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</si>
  <si>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</si>
  <si>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</si>
  <si>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</si>
  <si>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</si>
  <si>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</si>
  <si>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</si>
  <si>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</si>
  <si>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</si>
  <si>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</si>
  <si>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</si>
  <si>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</si>
  <si>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</si>
  <si>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</si>
  <si>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</si>
  <si>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</si>
  <si>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</si>
  <si>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</si>
  <si>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</si>
  <si>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</si>
  <si>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</si>
  <si>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</si>
  <si>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</si>
  <si>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</si>
  <si>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</si>
  <si>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</si>
  <si>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</si>
  <si>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</si>
  <si>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</si>
  <si>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</si>
  <si>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</si>
  <si>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</si>
  <si>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</si>
  <si>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</si>
  <si>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</si>
  <si>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</si>
  <si>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</si>
  <si>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</si>
  <si>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</si>
  <si>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</si>
  <si>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</si>
  <si>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</si>
  <si>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</si>
  <si>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</si>
  <si>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</si>
  <si>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</si>
  <si>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</si>
  <si>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</si>
  <si>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</si>
  <si>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</si>
  <si>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</si>
  <si>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</si>
  <si>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</si>
  <si>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</si>
  <si>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</si>
  <si>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</si>
  <si>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</si>
  <si>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</si>
  <si>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</si>
  <si>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</si>
  <si>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</si>
  <si>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</si>
  <si>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</si>
  <si>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</si>
  <si>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</si>
  <si>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</si>
  <si>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</si>
  <si>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</si>
  <si>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</si>
  <si>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</si>
  <si>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</si>
  <si>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</si>
  <si>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</si>
  <si>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</si>
  <si>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</si>
  <si>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</si>
  <si>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</si>
  <si>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</si>
  <si>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</si>
  <si>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</si>
  <si>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</si>
  <si>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</si>
  <si>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</si>
  <si>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</si>
  <si>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</si>
  <si>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</si>
  <si>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</si>
  <si>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</si>
  <si>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</si>
  <si>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</si>
  <si>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</si>
  <si>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</si>
  <si>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</si>
  <si>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</si>
  <si>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</si>
  <si>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</si>
  <si>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</si>
  <si>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</si>
  <si>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</si>
  <si>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</si>
  <si>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</si>
  <si>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</si>
  <si>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</si>
  <si>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</si>
  <si>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</si>
  <si>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</si>
  <si>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</si>
  <si>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</si>
  <si>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</si>
  <si>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</si>
  <si>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</si>
  <si>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</si>
  <si>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</si>
  <si>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</si>
  <si>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</si>
  <si>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</si>
  <si>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</si>
  <si>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</si>
  <si>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</si>
  <si>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</si>
  <si>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</si>
  <si>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</si>
  <si>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</si>
  <si>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</si>
  <si>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</si>
  <si>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</si>
  <si>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</si>
  <si>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</si>
  <si>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</si>
  <si>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</si>
  <si>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</si>
  <si>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</si>
  <si>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</si>
  <si>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</si>
  <si>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</si>
  <si>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</si>
  <si>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</si>
  <si>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</si>
  <si>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</si>
  <si>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</si>
  <si>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</si>
  <si>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</si>
  <si>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</si>
  <si>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</si>
  <si>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</si>
  <si>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</si>
  <si>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</si>
  <si>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</si>
  <si>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</si>
  <si>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</si>
  <si>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</si>
  <si>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</si>
  <si>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</si>
  <si>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</si>
  <si>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</si>
  <si>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</si>
  <si>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</si>
  <si>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</si>
  <si>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</si>
  <si>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</si>
  <si>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</si>
  <si>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</si>
  <si>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</si>
  <si>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</si>
  <si>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</si>
  <si>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</si>
  <si>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</si>
  <si>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</si>
  <si>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</si>
  <si>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</si>
  <si>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</si>
  <si>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</si>
  <si>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</si>
  <si>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</si>
  <si>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</si>
  <si>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</si>
  <si>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</si>
  <si>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</si>
  <si>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</si>
  <si>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</si>
  <si>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</si>
  <si>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</si>
  <si>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</si>
  <si>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</si>
  <si>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</si>
  <si>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</si>
  <si>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</si>
  <si>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</si>
  <si>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</si>
  <si>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</si>
  <si>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</si>
  <si>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</si>
  <si>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</si>
  <si>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</si>
  <si>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</si>
  <si>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</si>
  <si>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</si>
  <si>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</si>
  <si>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</si>
  <si>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</si>
  <si>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</si>
  <si>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</si>
  <si>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</si>
  <si>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</si>
  <si>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</si>
  <si>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</si>
  <si>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</si>
  <si>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</si>
  <si>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</si>
  <si>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</si>
  <si>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</si>
  <si>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</si>
  <si>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</si>
  <si>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</si>
  <si>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</si>
  <si>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</si>
  <si>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</si>
  <si>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</si>
  <si>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</si>
  <si>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</si>
  <si>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</si>
  <si>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</si>
  <si>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</si>
  <si>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</si>
  <si>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</si>
  <si>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</si>
  <si>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</si>
  <si>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</si>
  <si>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</si>
  <si>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</si>
  <si>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</si>
  <si>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</si>
  <si>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</si>
  <si>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</si>
  <si>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</si>
  <si>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</si>
  <si>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</si>
  <si>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</si>
  <si>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</si>
  <si>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</si>
  <si>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</si>
  <si>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</si>
  <si>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</si>
  <si>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</si>
  <si>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</si>
  <si>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</si>
  <si>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</si>
  <si>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</si>
  <si>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</si>
  <si>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</si>
  <si>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</si>
  <si>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</si>
  <si>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</si>
  <si>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</si>
  <si>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</si>
  <si>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</si>
  <si>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</si>
  <si>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</si>
  <si>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</si>
  <si>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</si>
  <si>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</si>
  <si>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</si>
  <si>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</si>
  <si>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</si>
  <si>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</si>
  <si>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</si>
  <si>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</si>
  <si>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</si>
  <si>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</si>
  <si>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</si>
  <si>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</si>
  <si>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</si>
  <si>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</si>
  <si>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</si>
  <si>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</si>
  <si>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</si>
  <si>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</si>
  <si>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</si>
  <si>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</si>
  <si>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</si>
  <si>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</si>
  <si>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</si>
  <si>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</si>
  <si>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</si>
  <si>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</si>
  <si>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</si>
  <si>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</si>
  <si>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</si>
  <si>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</si>
  <si>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</si>
  <si>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</si>
  <si>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</si>
  <si>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</si>
  <si>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</si>
  <si>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</si>
  <si>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</si>
  <si>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</si>
  <si>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</si>
  <si>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</si>
  <si>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</si>
  <si>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</si>
  <si>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</si>
  <si>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</si>
  <si>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</si>
  <si>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</si>
  <si>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</si>
  <si>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</si>
  <si>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</si>
  <si>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</si>
  <si>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</si>
  <si>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</si>
  <si>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</si>
  <si>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</si>
  <si>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</si>
  <si>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</si>
  <si>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</si>
  <si>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</si>
  <si>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</si>
  <si>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</si>
  <si>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</si>
  <si>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</si>
  <si>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</si>
  <si>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</si>
  <si>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</si>
  <si>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</si>
  <si>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</si>
  <si>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</si>
  <si>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</si>
  <si>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</si>
  <si>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</si>
  <si>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</si>
  <si>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</si>
  <si>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</si>
  <si>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</si>
  <si>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</si>
  <si>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</si>
  <si>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</si>
  <si>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</si>
  <si>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</si>
  <si>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</si>
  <si>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</si>
  <si>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</si>
  <si>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</si>
  <si>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</si>
  <si>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</si>
  <si>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</si>
  <si>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</si>
  <si>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</si>
  <si>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</si>
  <si>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</si>
  <si>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</si>
  <si>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</si>
  <si>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</si>
  <si>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</si>
  <si>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</si>
  <si>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</si>
  <si>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</si>
  <si>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</si>
  <si>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</si>
  <si>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</si>
  <si>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</si>
  <si>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</si>
  <si>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</si>
  <si>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</si>
  <si>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</si>
  <si>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</si>
  <si>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</si>
  <si>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</si>
  <si>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</si>
  <si>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</si>
  <si>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</si>
  <si>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</si>
  <si>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</si>
  <si>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</si>
  <si>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</si>
  <si>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</si>
  <si>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</si>
  <si>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</si>
  <si>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</si>
  <si>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</si>
  <si>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</si>
  <si>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</si>
  <si>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</si>
  <si>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</si>
  <si>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</si>
  <si>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</si>
  <si>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</si>
  <si>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</si>
  <si>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</si>
  <si>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</si>
  <si>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</si>
  <si>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</si>
  <si>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</si>
  <si>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</si>
  <si>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</si>
  <si>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</si>
  <si>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</si>
  <si>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</si>
  <si>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</si>
  <si>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</si>
  <si>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</si>
  <si>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</si>
  <si>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</si>
  <si>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</si>
  <si>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</si>
  <si>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</si>
  <si>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</si>
  <si>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</si>
  <si>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</si>
  <si>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</si>
  <si>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</si>
  <si>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</si>
  <si>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</si>
  <si>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</si>
  <si>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</si>
  <si>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</si>
  <si>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</si>
  <si>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</si>
  <si>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</si>
  <si>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</si>
  <si>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</si>
  <si>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</si>
  <si>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</si>
  <si>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</si>
  <si>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</si>
  <si>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</si>
  <si>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</si>
  <si>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</si>
  <si>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</si>
  <si>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</si>
  <si>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</si>
  <si>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</si>
  <si>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</si>
  <si>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</si>
  <si>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</si>
  <si>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</si>
  <si>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</si>
  <si>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</si>
  <si>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</si>
  <si>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</si>
  <si>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</si>
  <si>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</si>
  <si>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</si>
  <si>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</si>
  <si>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</si>
  <si>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</si>
  <si>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</si>
  <si>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</si>
  <si>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</si>
  <si>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</si>
  <si>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</si>
  <si>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</si>
  <si>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</si>
  <si>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</si>
  <si>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</si>
  <si>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</si>
  <si>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</si>
  <si>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</si>
  <si>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</si>
  <si>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</si>
  <si>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</si>
  <si>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</si>
  <si>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</si>
  <si>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</si>
  <si>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</si>
  <si>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</si>
  <si>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</si>
  <si>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</si>
  <si>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</si>
  <si>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</si>
  <si>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</si>
  <si>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</si>
  <si>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</si>
  <si>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</si>
  <si>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</si>
  <si>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</si>
  <si>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</si>
  <si>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</si>
  <si>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</si>
  <si>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</si>
  <si>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</si>
  <si>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</si>
  <si>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</si>
  <si>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</si>
  <si>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</si>
  <si>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</si>
  <si>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</si>
  <si>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</si>
  <si>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</si>
  <si>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</si>
  <si>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</si>
  <si>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</si>
  <si>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</si>
  <si>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</si>
  <si>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</si>
  <si>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</si>
  <si>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</si>
  <si>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</si>
  <si>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</si>
  <si>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</si>
  <si>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</si>
  <si>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</si>
  <si>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</si>
  <si>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</si>
  <si>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</si>
  <si>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</si>
  <si>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</si>
  <si>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</si>
  <si>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</si>
  <si>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</si>
  <si>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</si>
  <si>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</si>
  <si>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</si>
  <si>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</si>
  <si>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</si>
  <si>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</si>
  <si>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</si>
  <si>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</si>
  <si>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</si>
  <si>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</si>
  <si>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</si>
  <si>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</si>
  <si>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</si>
  <si>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</si>
  <si>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</si>
  <si>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</si>
  <si>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</si>
  <si>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</si>
  <si>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</si>
  <si>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</si>
  <si>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</si>
  <si>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</si>
  <si>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</si>
  <si>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</si>
  <si>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</si>
  <si>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</si>
  <si>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</si>
  <si>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</si>
  <si>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</si>
  <si>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</si>
  <si>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</si>
  <si>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</si>
  <si>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</si>
  <si>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</si>
  <si>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</si>
  <si>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</si>
  <si>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</si>
  <si>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</si>
  <si>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</si>
  <si>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</si>
  <si>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</si>
  <si>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</si>
  <si>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</si>
  <si>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</si>
  <si>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</si>
  <si>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</si>
  <si>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</si>
  <si>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</si>
  <si>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</si>
  <si>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</si>
  <si>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</si>
  <si>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</si>
  <si>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</si>
  <si>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</si>
  <si>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</si>
  <si>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</si>
  <si>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</si>
  <si>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</si>
  <si>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</si>
  <si>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</si>
  <si>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</si>
  <si>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</si>
  <si>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</si>
  <si>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</si>
  <si>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</si>
  <si>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</si>
  <si>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</si>
  <si>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</si>
  <si>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</si>
  <si>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</si>
  <si>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</si>
  <si>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</si>
  <si>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</si>
  <si>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</si>
  <si>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</si>
  <si>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</si>
  <si>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</si>
  <si>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</si>
  <si>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</si>
  <si>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</si>
  <si>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</si>
  <si>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</si>
  <si>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</si>
  <si>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</si>
  <si>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</si>
  <si>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</si>
  <si>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</si>
  <si>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</si>
  <si>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</si>
  <si>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</si>
  <si>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</si>
  <si>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</si>
  <si>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</si>
  <si>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</si>
  <si>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</si>
  <si>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</si>
  <si>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</si>
  <si>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</si>
  <si>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</si>
  <si>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</si>
  <si>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</si>
  <si>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</si>
  <si>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</si>
  <si>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</si>
  <si>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</si>
  <si>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</si>
  <si>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</si>
  <si>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</si>
  <si>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</si>
  <si>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</si>
  <si>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</si>
  <si>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</si>
  <si>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</si>
  <si>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</si>
  <si>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</si>
  <si>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</si>
  <si>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</si>
  <si>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</si>
  <si>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</si>
  <si>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</si>
  <si>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</si>
  <si>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</si>
  <si>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</si>
  <si>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</si>
  <si>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</si>
  <si>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</si>
  <si>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</si>
  <si>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</si>
  <si>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</si>
  <si>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</si>
  <si>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</si>
  <si>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</si>
  <si>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</si>
  <si>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</si>
  <si>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</si>
  <si>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</si>
  <si>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</si>
  <si>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</si>
  <si>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</si>
  <si>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</si>
  <si>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</si>
  <si>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</si>
  <si>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</si>
  <si>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</si>
  <si>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</si>
  <si>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</si>
  <si>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</si>
  <si>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</si>
  <si>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</si>
  <si>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</si>
  <si>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</si>
  <si>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</si>
  <si>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</si>
  <si>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</si>
  <si>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</si>
  <si>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</si>
  <si>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</si>
  <si>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</si>
  <si>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</si>
  <si>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</si>
  <si>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</si>
  <si>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</si>
  <si>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</si>
  <si>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</si>
  <si>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</si>
  <si>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</si>
  <si>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</si>
  <si>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</si>
  <si>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</si>
  <si>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</si>
  <si>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</si>
  <si>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</si>
  <si>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</si>
  <si>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</si>
  <si>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</si>
  <si>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</si>
  <si>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</si>
  <si>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</si>
  <si>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</si>
  <si>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</si>
  <si>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</si>
  <si>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</si>
  <si>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</si>
  <si>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</si>
  <si>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</si>
  <si>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</si>
  <si>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</si>
  <si>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</si>
  <si>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</si>
  <si>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</si>
  <si>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</si>
  <si>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</si>
  <si>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</si>
  <si>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</si>
  <si>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</si>
  <si>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</si>
  <si>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</si>
  <si>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</si>
  <si>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</si>
  <si>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</si>
  <si>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</si>
  <si>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</si>
  <si>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</si>
  <si>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</si>
  <si>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</si>
  <si>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</si>
  <si>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</si>
  <si>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</si>
  <si>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</si>
  <si>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</si>
  <si>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</si>
  <si>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</si>
  <si>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</si>
  <si>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</si>
  <si>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</si>
  <si>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</si>
  <si>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</si>
  <si>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</si>
  <si>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</si>
  <si>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</si>
  <si>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</si>
  <si>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</si>
  <si>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</si>
  <si>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</si>
  <si>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</si>
  <si>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</si>
  <si>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</si>
  <si>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</si>
  <si>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</si>
  <si>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</si>
  <si>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</si>
  <si>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</si>
  <si>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</si>
  <si>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</si>
  <si>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</si>
  <si>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</si>
  <si>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</si>
  <si>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</si>
  <si>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</si>
  <si>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</si>
  <si>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</si>
  <si>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</si>
  <si>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</si>
  <si>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</si>
  <si>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</si>
  <si>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</si>
  <si>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</si>
  <si>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</si>
  <si>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</si>
  <si>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</si>
  <si>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</si>
  <si>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</si>
  <si>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</si>
  <si>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</si>
  <si>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</si>
  <si>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</si>
  <si>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</si>
  <si>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</si>
  <si>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</si>
  <si>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</si>
  <si>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</si>
  <si>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</si>
  <si>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</si>
  <si>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</si>
  <si>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</si>
  <si>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</si>
  <si>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</si>
  <si>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</si>
  <si>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</si>
  <si>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</si>
  <si>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</si>
  <si>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</si>
  <si>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</si>
  <si>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</si>
  <si>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</si>
  <si>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</si>
  <si>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</si>
  <si>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</si>
  <si>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</si>
  <si>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</si>
  <si>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</si>
  <si>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</si>
  <si>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</si>
  <si>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</si>
  <si>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</si>
  <si>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</si>
  <si>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</si>
  <si>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</si>
  <si>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</si>
  <si>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</si>
  <si>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</si>
  <si>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</si>
  <si>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</si>
  <si>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</si>
  <si>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</si>
  <si>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</si>
  <si>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</si>
  <si>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</si>
  <si>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</si>
  <si>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</si>
  <si>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</si>
  <si>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</si>
  <si>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</si>
  <si>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</si>
  <si>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</si>
  <si>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</si>
  <si>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</si>
  <si>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</si>
  <si>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</si>
  <si>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</si>
  <si>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</si>
  <si>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</si>
  <si>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</si>
  <si>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</si>
  <si>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</si>
  <si>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</si>
  <si>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</si>
  <si>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</si>
  <si>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</si>
  <si>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</si>
  <si>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</si>
  <si>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</si>
  <si>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</si>
  <si>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</si>
  <si>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</si>
  <si>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</si>
  <si>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</si>
  <si>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</si>
  <si>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</si>
  <si>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</si>
  <si>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</si>
  <si>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</si>
  <si>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</si>
  <si>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</si>
  <si>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</si>
  <si>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</si>
  <si>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</si>
  <si>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</si>
  <si>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</si>
  <si>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</si>
  <si>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</si>
  <si>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</si>
  <si>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</si>
  <si>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</si>
  <si>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</si>
  <si>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</si>
  <si>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</si>
  <si>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</si>
  <si>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</si>
  <si>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</si>
  <si>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</si>
  <si>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</si>
  <si>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</si>
  <si>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</si>
  <si>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</si>
  <si>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</si>
  <si>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</si>
  <si>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</si>
  <si>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</si>
  <si>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</si>
  <si>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</si>
  <si>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</si>
  <si>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</si>
  <si>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</si>
  <si>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</si>
  <si>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</si>
  <si>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</si>
  <si>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</si>
  <si>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</si>
  <si>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</si>
  <si>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</si>
  <si>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</si>
  <si>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</si>
  <si>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</si>
  <si>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</si>
  <si>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</si>
  <si>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</si>
  <si>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</si>
  <si>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</si>
  <si>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</si>
  <si>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</si>
  <si>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</si>
  <si>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</si>
  <si>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</si>
  <si>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</si>
  <si>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</si>
  <si>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</si>
  <si>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</si>
  <si>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</si>
  <si>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</si>
  <si>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</si>
  <si>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</si>
  <si>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</si>
  <si>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</si>
  <si>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</si>
  <si>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</si>
  <si>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</si>
  <si>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</si>
  <si>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</si>
  <si>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</si>
  <si>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</si>
  <si>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</si>
  <si>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</si>
  <si>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</si>
  <si>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</si>
  <si>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</si>
  <si>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</si>
  <si>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</si>
  <si>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</si>
  <si>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</si>
  <si>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</si>
  <si>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</si>
  <si>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</si>
  <si>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</si>
  <si>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</si>
  <si>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</si>
  <si>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</si>
  <si>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</si>
  <si>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</si>
  <si>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</si>
  <si>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</si>
  <si>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</si>
  <si>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</si>
  <si>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</si>
  <si>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</si>
  <si>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</si>
  <si>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</si>
  <si>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</si>
  <si>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</si>
  <si>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</si>
  <si>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</si>
  <si>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</si>
  <si>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</si>
  <si>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</si>
  <si>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</si>
  <si>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</si>
  <si>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</si>
  <si>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</si>
  <si>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</si>
  <si>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</si>
  <si>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</si>
  <si>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</si>
  <si>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</si>
  <si>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</si>
  <si>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</si>
  <si>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</si>
  <si>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</si>
  <si>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</si>
  <si>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</si>
  <si>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</si>
  <si>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</si>
  <si>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</si>
  <si>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</si>
  <si>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</si>
  <si>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</si>
  <si>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</si>
  <si>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</si>
  <si>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</si>
  <si>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</si>
  <si>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</si>
  <si>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</si>
  <si>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</si>
  <si>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</si>
  <si>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</si>
  <si>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</si>
  <si>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</si>
  <si>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</si>
  <si>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</si>
  <si>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</si>
  <si>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</si>
  <si>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</si>
  <si>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</si>
  <si>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</si>
  <si>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</si>
  <si>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</si>
  <si>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</si>
  <si>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</si>
  <si>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</si>
  <si>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</si>
  <si>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</si>
  <si>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</si>
  <si>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</si>
  <si>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</si>
  <si>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</si>
  <si>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</si>
  <si>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</si>
  <si>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</si>
  <si>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</si>
  <si>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</si>
  <si>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</si>
  <si>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</si>
  <si>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</si>
  <si>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</si>
  <si>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</si>
  <si>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</si>
  <si>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</si>
  <si>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</si>
  <si>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</si>
  <si>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</si>
  <si>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</si>
  <si>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</si>
  <si>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</si>
  <si>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</si>
  <si>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</si>
  <si>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</si>
  <si>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</si>
  <si>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</si>
  <si>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</si>
  <si>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</si>
  <si>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</si>
  <si>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</si>
  <si>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</si>
  <si>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</si>
  <si>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</si>
  <si>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</si>
  <si>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</si>
  <si>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</si>
  <si>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</si>
  <si>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</si>
  <si>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</si>
  <si>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</si>
  <si>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</si>
  <si>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</si>
  <si>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</si>
  <si>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</si>
  <si>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</si>
  <si>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</si>
  <si>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</si>
  <si>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</si>
  <si>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</si>
  <si>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</si>
  <si>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</si>
  <si>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</si>
  <si>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</si>
  <si>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</si>
  <si>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</si>
  <si>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</si>
  <si>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</si>
  <si>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</si>
  <si>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</si>
  <si>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</si>
  <si>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</si>
  <si>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</si>
  <si>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</si>
  <si>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</si>
  <si>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</si>
  <si>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</si>
  <si>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</si>
  <si>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</si>
  <si>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</si>
  <si>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</si>
  <si>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</si>
  <si>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</si>
  <si>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</si>
  <si>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</si>
  <si>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</si>
  <si>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</si>
  <si>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</si>
  <si>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</si>
  <si>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</si>
  <si>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</si>
  <si>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</si>
  <si>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</si>
  <si>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</si>
  <si>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</si>
  <si>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</si>
  <si>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</si>
  <si>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</si>
  <si>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</si>
  <si>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</si>
  <si>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</si>
  <si>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</si>
  <si>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</si>
  <si>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</si>
  <si>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</si>
  <si>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</si>
  <si>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</si>
  <si>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</si>
  <si>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</si>
  <si>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</si>
  <si>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</si>
  <si>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</si>
  <si>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</si>
  <si>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</si>
  <si>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</si>
  <si>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</si>
  <si>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</si>
  <si>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</si>
  <si>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</si>
  <si>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</si>
  <si>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</si>
  <si>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</si>
  <si>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</si>
  <si>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</si>
  <si>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</si>
  <si>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</si>
  <si>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</si>
  <si>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</si>
  <si>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</si>
  <si>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</si>
  <si>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</si>
  <si>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</si>
  <si>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</si>
  <si>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</si>
  <si>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</si>
  <si>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</si>
  <si>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</si>
  <si>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</si>
  <si>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</si>
  <si>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</si>
  <si>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</si>
  <si>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</si>
  <si>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</si>
  <si>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</si>
  <si>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</si>
  <si>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</si>
  <si>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</si>
  <si>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</si>
  <si>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</si>
  <si>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</si>
  <si>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</si>
  <si>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</si>
  <si>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</si>
  <si>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</si>
  <si>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</si>
  <si>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</si>
  <si>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</si>
  <si>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</si>
  <si>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</si>
  <si>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</si>
  <si>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</si>
  <si>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</si>
  <si>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</si>
  <si>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</si>
  <si>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</si>
  <si>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</si>
  <si>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</si>
  <si>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</si>
  <si>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</si>
  <si>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</si>
  <si>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</si>
  <si>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</si>
  <si>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</si>
  <si>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</si>
  <si>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</si>
  <si>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</si>
  <si>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</si>
  <si>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</si>
  <si>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</si>
  <si>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</si>
  <si>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</si>
  <si>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</si>
  <si>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</si>
  <si>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</si>
  <si>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</si>
  <si>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</si>
  <si>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</si>
  <si>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</si>
  <si>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</si>
  <si>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</si>
  <si>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</si>
  <si>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</si>
  <si>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</si>
  <si>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</si>
  <si>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</si>
  <si>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</si>
  <si>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</si>
  <si>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</si>
  <si>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</si>
  <si>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</si>
  <si>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</si>
  <si>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</si>
  <si>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</si>
  <si>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</si>
  <si>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</si>
  <si>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</si>
  <si>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</si>
  <si>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</si>
  <si>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</si>
  <si>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</si>
  <si>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</si>
  <si>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</si>
  <si>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</si>
  <si>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</si>
  <si>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</si>
  <si>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</si>
  <si>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</si>
  <si>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</si>
  <si>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</si>
  <si>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</si>
  <si>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</si>
  <si>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</si>
  <si>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</si>
  <si>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</si>
  <si>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</si>
  <si>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</si>
  <si>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</si>
  <si>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</si>
  <si>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</si>
  <si>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</si>
  <si>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</si>
  <si>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</si>
  <si>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</si>
  <si>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</si>
  <si>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</si>
  <si>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</si>
  <si>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</si>
  <si>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</si>
  <si>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</si>
  <si>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</si>
  <si>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</si>
  <si>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</si>
  <si>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</si>
  <si>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</si>
  <si>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</si>
  <si>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</si>
  <si>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</si>
  <si>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</si>
  <si>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</si>
  <si>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</si>
  <si>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</si>
  <si>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</si>
  <si>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</si>
  <si>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</si>
  <si>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</si>
  <si>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</si>
  <si>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</si>
  <si>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</si>
  <si>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</si>
  <si>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</si>
  <si>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</si>
  <si>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</si>
  <si>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</si>
  <si>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</si>
  <si>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</si>
  <si>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</si>
  <si>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</si>
  <si>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</si>
  <si>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</si>
  <si>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</si>
  <si>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</si>
  <si>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</si>
  <si>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</si>
  <si>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</si>
  <si>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</si>
  <si>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</si>
  <si>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</si>
  <si>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</si>
  <si>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</si>
  <si>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</si>
  <si>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</si>
  <si>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</si>
  <si>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</si>
  <si>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</si>
  <si>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</si>
  <si>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</si>
  <si>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</si>
  <si>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</si>
  <si>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</si>
  <si>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</si>
  <si>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</si>
  <si>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</si>
  <si>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</si>
  <si>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</si>
  <si>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</si>
  <si>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</si>
  <si>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</si>
  <si>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</si>
  <si>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</si>
  <si>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</si>
  <si>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</si>
  <si>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</si>
  <si>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</si>
  <si>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</si>
  <si>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</si>
  <si>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</si>
  <si>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</si>
  <si>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</si>
  <si>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</si>
  <si>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</si>
  <si>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</si>
  <si>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</si>
  <si>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</si>
  <si>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</si>
  <si>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</si>
  <si>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</si>
  <si>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</si>
  <si>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</si>
  <si>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</si>
  <si>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</si>
  <si>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</si>
  <si>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</si>
  <si>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</si>
  <si>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</si>
  <si>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</si>
  <si>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</si>
  <si>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</si>
  <si>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</si>
  <si>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</si>
  <si>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</si>
  <si>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</si>
  <si>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</si>
  <si>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</si>
  <si>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</si>
  <si>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</si>
  <si>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</si>
  <si>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</si>
  <si>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</si>
  <si>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</si>
  <si>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</si>
  <si>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</si>
  <si>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</si>
  <si>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</si>
  <si>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</si>
  <si>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</si>
  <si>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</si>
  <si>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</si>
  <si>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</si>
  <si>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</si>
  <si>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</si>
  <si>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</si>
  <si>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</si>
  <si>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</si>
  <si>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</si>
  <si>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</si>
  <si>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</si>
  <si>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</si>
  <si>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</si>
  <si>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</si>
  <si>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</si>
  <si>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</si>
  <si>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</si>
  <si>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</si>
  <si>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</si>
  <si>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</si>
  <si>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</si>
  <si>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</si>
  <si>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</si>
  <si>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</si>
  <si>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</si>
  <si>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</si>
  <si>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</si>
  <si>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</si>
  <si>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</si>
  <si>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</si>
  <si>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</si>
  <si>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</si>
  <si>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</si>
  <si>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</si>
  <si>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</si>
  <si>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</si>
  <si>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</si>
  <si>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</si>
  <si>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</si>
  <si>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</si>
  <si>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</si>
  <si>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</si>
  <si>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</si>
  <si>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</si>
  <si>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</si>
  <si>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</si>
  <si>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</si>
  <si>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</si>
  <si>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</si>
  <si>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</si>
  <si>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</si>
  <si>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</si>
  <si>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</si>
  <si>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</si>
  <si>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</si>
  <si>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</si>
  <si>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</si>
  <si>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</si>
  <si>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</si>
  <si>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</si>
  <si>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</si>
  <si>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</si>
  <si>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</si>
  <si>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</si>
  <si>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</si>
  <si>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</si>
  <si>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</si>
  <si>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</si>
  <si>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</si>
  <si>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</si>
  <si>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</si>
  <si>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</si>
  <si>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</si>
  <si>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</si>
  <si>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</si>
  <si>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</si>
  <si>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</si>
  <si>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</si>
  <si>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</si>
  <si>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</si>
  <si>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</si>
  <si>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</si>
  <si>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</si>
  <si>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</si>
  <si>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</si>
  <si>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</si>
  <si>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</si>
  <si>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</si>
  <si>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</si>
  <si>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</si>
  <si>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</si>
  <si>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</si>
  <si>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</si>
  <si>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</si>
  <si>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</si>
  <si>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</si>
  <si>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</si>
  <si>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</si>
  <si>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</si>
  <si>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</si>
  <si>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</si>
  <si>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</si>
  <si>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</si>
  <si>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</si>
  <si>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</si>
  <si>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</si>
  <si>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</si>
  <si>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</si>
  <si>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</si>
  <si>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</si>
  <si>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</si>
  <si>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</si>
  <si>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</si>
  <si>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</si>
  <si>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</si>
  <si>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</si>
  <si>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</si>
  <si>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</si>
  <si>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</si>
  <si>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</si>
  <si>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</si>
  <si>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</si>
  <si>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</si>
  <si>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</si>
  <si>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</si>
  <si>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</si>
  <si>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</si>
  <si>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</si>
  <si>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</si>
  <si>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</si>
  <si>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</si>
  <si>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</si>
  <si>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</si>
  <si>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</si>
  <si>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</si>
  <si>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</si>
  <si>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</si>
  <si>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</si>
  <si>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</si>
  <si>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</si>
  <si>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</si>
  <si>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</si>
  <si>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</si>
  <si>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</si>
  <si>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</si>
  <si>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</si>
  <si>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</si>
  <si>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</si>
  <si>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</si>
  <si>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</si>
  <si>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</si>
  <si>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</si>
  <si>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</si>
  <si>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</si>
  <si>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</si>
  <si>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</si>
  <si>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</si>
  <si>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</si>
  <si>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</si>
  <si>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</si>
  <si>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</si>
  <si>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</si>
  <si>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</si>
  <si>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</si>
  <si>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</si>
  <si>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</si>
  <si>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</si>
  <si>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</si>
  <si>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</si>
  <si>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</si>
  <si>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</si>
  <si>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</si>
  <si>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</si>
  <si>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</si>
  <si>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</si>
  <si>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</si>
  <si>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</si>
  <si>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</si>
  <si>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</si>
  <si>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</si>
  <si>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</si>
  <si>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</si>
  <si>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</si>
  <si>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</si>
  <si>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</si>
  <si>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</si>
  <si>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</si>
  <si>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</si>
  <si>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</si>
  <si>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</si>
  <si>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</si>
  <si>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</si>
  <si>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</si>
  <si>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</si>
  <si>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</si>
  <si>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</si>
  <si>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</si>
  <si>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</si>
  <si>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</si>
  <si>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</si>
  <si>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</si>
  <si>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</si>
  <si>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</si>
  <si>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</si>
  <si>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</si>
  <si>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</si>
  <si>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</si>
  <si>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</si>
  <si>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</si>
  <si>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</si>
  <si>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</si>
  <si>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</si>
  <si>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</si>
  <si>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</si>
  <si>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</si>
  <si>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</si>
  <si>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</si>
  <si>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</si>
  <si>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</si>
  <si>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</si>
  <si>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</si>
  <si>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</si>
  <si>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</si>
  <si>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</si>
  <si>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</si>
  <si>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</si>
  <si>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</si>
  <si>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</si>
  <si>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</si>
  <si>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</si>
  <si>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</si>
  <si>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</si>
  <si>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</si>
  <si>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</si>
  <si>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</si>
  <si>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</si>
  <si>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</si>
  <si>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</si>
  <si>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</si>
  <si>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</si>
  <si>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</si>
  <si>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</si>
  <si>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</si>
  <si>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</si>
  <si>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</si>
  <si>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</si>
  <si>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</si>
  <si>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</si>
  <si>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</si>
  <si>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</si>
  <si>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</si>
  <si>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</si>
  <si>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</si>
  <si>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</si>
  <si>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</si>
  <si>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</si>
  <si>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</si>
  <si>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</si>
  <si>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</si>
  <si>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</si>
  <si>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</si>
  <si>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</si>
  <si>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</si>
  <si>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</si>
  <si>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</si>
  <si>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</si>
  <si>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</si>
  <si>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</si>
  <si>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</si>
  <si>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</si>
  <si>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</si>
  <si>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</si>
  <si>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</si>
  <si>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</si>
  <si>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</si>
  <si>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</si>
  <si>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</si>
  <si>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</si>
  <si>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</si>
  <si>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</si>
  <si>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</si>
  <si>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</si>
  <si>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</si>
  <si>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</si>
  <si>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</si>
  <si>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</si>
  <si>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</si>
  <si>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</si>
  <si>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</si>
  <si>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</si>
  <si>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</si>
  <si>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</si>
  <si>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</si>
  <si>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</si>
  <si>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</si>
  <si>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</si>
  <si>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</si>
  <si>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</si>
  <si>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</si>
  <si>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</si>
  <si>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</si>
  <si>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</si>
  <si>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</si>
  <si>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</si>
  <si>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</si>
  <si>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</si>
  <si>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</si>
  <si>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</si>
  <si>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</si>
  <si>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</si>
  <si>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</si>
  <si>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</si>
  <si>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</si>
  <si>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</si>
  <si>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</si>
  <si>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</si>
  <si>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</si>
  <si>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</si>
  <si>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</si>
  <si>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</si>
  <si>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</si>
  <si>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</si>
  <si>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</si>
  <si>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</si>
  <si>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</si>
  <si>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</si>
  <si>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</si>
  <si>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</si>
  <si>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</si>
  <si>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</si>
  <si>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</si>
  <si>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</si>
  <si>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</si>
  <si>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</si>
  <si>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</si>
  <si>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</si>
  <si>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</si>
  <si>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</si>
  <si>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</si>
  <si>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</si>
  <si>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</si>
  <si>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</si>
  <si>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</si>
  <si>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</si>
  <si>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</si>
  <si>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</si>
  <si>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</si>
  <si>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</si>
  <si>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</si>
  <si>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</si>
  <si>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</si>
  <si>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</si>
  <si>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</si>
  <si>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</si>
  <si>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</si>
  <si>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</si>
  <si>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</si>
  <si>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</si>
  <si>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</si>
  <si>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</si>
  <si>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</si>
  <si>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</si>
  <si>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</si>
  <si>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</si>
  <si>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</si>
  <si>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</si>
  <si>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</si>
  <si>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</si>
  <si>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</si>
  <si>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</si>
  <si>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</si>
  <si>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</si>
  <si>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</si>
  <si>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</si>
  <si>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</si>
  <si>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</si>
  <si>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</si>
  <si>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</si>
  <si>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</si>
  <si>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</si>
  <si>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</si>
  <si>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</si>
  <si>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</si>
  <si>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</si>
  <si>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</si>
  <si>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</si>
  <si>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</si>
  <si>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</si>
  <si>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</si>
  <si>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</si>
  <si>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</si>
  <si>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</si>
  <si>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</si>
  <si>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</si>
  <si>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</si>
  <si>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</si>
  <si>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</si>
  <si>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</si>
  <si>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</si>
  <si>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</si>
  <si>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</si>
  <si>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</si>
  <si>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</si>
  <si>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</si>
  <si>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</si>
  <si>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</si>
  <si>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</si>
  <si>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</si>
  <si>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</si>
  <si>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</si>
  <si>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</si>
  <si>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</si>
  <si>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</si>
  <si>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</si>
  <si>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</si>
  <si>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</si>
  <si>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</si>
  <si>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</si>
  <si>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</si>
  <si>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</si>
  <si>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</si>
  <si>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</si>
  <si>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</si>
  <si>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</si>
  <si>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</si>
  <si>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</si>
  <si>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</si>
  <si>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</si>
  <si>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</si>
  <si>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</si>
  <si>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</si>
  <si>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</si>
  <si>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</si>
  <si>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</si>
  <si>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</si>
  <si>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</si>
  <si>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</si>
  <si>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</si>
  <si>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</si>
  <si>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</si>
  <si>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</si>
  <si>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</si>
  <si>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</si>
  <si>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</si>
  <si>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</si>
  <si>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</si>
  <si>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</si>
  <si>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</si>
  <si>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</si>
  <si>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</si>
  <si>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</si>
  <si>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</si>
  <si>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</si>
  <si>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</si>
  <si>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</si>
  <si>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</si>
  <si>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</si>
  <si>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</si>
  <si>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</si>
  <si>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</si>
  <si>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</si>
  <si>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</si>
  <si>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</si>
  <si>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</si>
  <si>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</si>
  <si>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</si>
  <si>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</si>
  <si>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</si>
  <si>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</si>
  <si>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</si>
  <si>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</si>
  <si>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</si>
  <si>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</si>
  <si>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</si>
  <si>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</si>
  <si>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</si>
  <si>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</si>
  <si>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</si>
  <si>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</si>
  <si>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</si>
  <si>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</si>
  <si>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</si>
  <si>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</si>
  <si>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</si>
  <si>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</si>
  <si>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</si>
  <si>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</si>
  <si>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</si>
  <si>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</si>
  <si>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</si>
  <si>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</si>
  <si>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</si>
  <si>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</si>
  <si>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</si>
  <si>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</si>
  <si>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</si>
  <si>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</si>
  <si>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</si>
  <si>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</si>
  <si>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</si>
  <si>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</si>
  <si>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</si>
  <si>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</si>
  <si>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</si>
  <si>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</si>
  <si>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</si>
  <si>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</si>
  <si>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</si>
  <si>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</si>
  <si>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</si>
  <si>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</si>
  <si>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</si>
  <si>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</si>
  <si>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</si>
  <si>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</si>
  <si>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</si>
  <si>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</si>
  <si>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</si>
  <si>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</si>
  <si>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</si>
  <si>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</si>
  <si>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</si>
  <si>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</si>
  <si>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</si>
  <si>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</si>
  <si>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</si>
  <si>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</si>
  <si>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</si>
  <si>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</si>
  <si>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</si>
  <si>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</si>
  <si>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</si>
  <si>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</si>
  <si>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</si>
  <si>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</si>
  <si>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</si>
  <si>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</si>
  <si>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</si>
  <si>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</si>
  <si>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</si>
  <si>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</si>
  <si>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</si>
  <si>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</si>
  <si>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</si>
  <si>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</si>
  <si>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</si>
  <si>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</si>
  <si>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</si>
  <si>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</si>
  <si>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</si>
  <si>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</si>
  <si>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</si>
  <si>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</si>
  <si>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</si>
  <si>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</si>
  <si>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</si>
  <si>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</si>
  <si>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</si>
  <si>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</si>
  <si>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</si>
  <si>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</si>
  <si>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</si>
  <si>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</si>
  <si>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</si>
  <si>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</si>
  <si>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</si>
  <si>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</si>
  <si>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</si>
  <si>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</si>
  <si>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</si>
  <si>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</si>
  <si>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</si>
  <si>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</si>
  <si>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</si>
  <si>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</si>
  <si>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</si>
  <si>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</si>
  <si>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</si>
  <si>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</si>
  <si>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</si>
  <si>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</si>
  <si>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</si>
  <si>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</si>
  <si>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</si>
  <si>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</si>
  <si>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</si>
  <si>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</si>
  <si>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</si>
  <si>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</si>
  <si>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</si>
  <si>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</si>
  <si>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</si>
  <si>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</si>
  <si>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</si>
  <si>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</si>
  <si>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</si>
  <si>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</si>
  <si>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</si>
  <si>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</si>
  <si>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</si>
  <si>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</si>
  <si>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</si>
  <si>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</si>
  <si>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</si>
  <si>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</si>
  <si>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</si>
  <si>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</si>
  <si>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</si>
  <si>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</si>
  <si>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</si>
  <si>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</si>
  <si>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</si>
  <si>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</si>
  <si>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</si>
  <si>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</si>
  <si>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</si>
  <si>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</si>
  <si>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</si>
  <si>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</si>
  <si>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</si>
  <si>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</si>
  <si>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</si>
  <si>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</si>
  <si>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</si>
  <si>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</si>
  <si>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</si>
  <si>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</si>
  <si>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</si>
  <si>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</si>
  <si>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</si>
  <si>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</si>
  <si>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</si>
  <si>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</si>
  <si>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</si>
  <si>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</si>
  <si>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</si>
  <si>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</si>
  <si>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</si>
  <si>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</si>
  <si>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</si>
  <si>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</si>
  <si>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</si>
  <si>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</si>
  <si>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</si>
  <si>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</si>
  <si>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</si>
  <si>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</si>
  <si>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</si>
  <si>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</si>
  <si>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</si>
  <si>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</si>
  <si>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</si>
  <si>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</si>
  <si>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</si>
  <si>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</si>
  <si>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</si>
  <si>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</si>
  <si>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</si>
  <si>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</si>
  <si>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</si>
  <si>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</si>
  <si>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</si>
  <si>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</si>
  <si>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</si>
  <si>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</si>
  <si>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</si>
  <si>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</si>
  <si>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</si>
  <si>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</si>
  <si>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</si>
  <si>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</si>
  <si>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</si>
  <si>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</si>
  <si>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</si>
  <si>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</si>
  <si>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</si>
  <si>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</si>
  <si>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</si>
  <si>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</si>
  <si>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</si>
  <si>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</si>
  <si>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</si>
  <si>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</si>
  <si>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</si>
  <si>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</si>
  <si>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</si>
  <si>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</si>
  <si>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</si>
  <si>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</si>
  <si>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</si>
  <si>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</si>
  <si>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</si>
  <si>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</si>
  <si>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</si>
  <si>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</si>
  <si>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</si>
  <si>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</si>
  <si>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</si>
  <si>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</si>
  <si>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</si>
  <si>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</si>
  <si>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</si>
  <si>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</si>
  <si>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</si>
  <si>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</si>
  <si>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</si>
  <si>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</si>
  <si>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</si>
  <si>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</si>
  <si>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</si>
  <si>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</si>
  <si>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</si>
  <si>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</si>
  <si>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</si>
  <si>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</si>
  <si>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</si>
  <si>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</si>
  <si>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</si>
  <si>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</si>
  <si>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</si>
  <si>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</si>
  <si>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</si>
  <si>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</si>
  <si>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</si>
  <si>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</si>
  <si>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</si>
  <si>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</si>
  <si>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</si>
  <si>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</si>
  <si>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</si>
  <si>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</si>
  <si>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</si>
  <si>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</si>
  <si>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</si>
  <si>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</si>
  <si>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</si>
  <si>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</si>
  <si>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</si>
  <si>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</si>
  <si>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</si>
  <si>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</si>
  <si>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</si>
  <si>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</si>
  <si>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</si>
  <si>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</si>
  <si>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</si>
  <si>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</si>
  <si>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</si>
  <si>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</si>
  <si>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</si>
  <si>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</si>
  <si>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</si>
  <si>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</si>
  <si>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</si>
  <si>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</si>
  <si>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</si>
  <si>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</si>
  <si>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</si>
  <si>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</si>
  <si>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</si>
  <si>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</si>
  <si>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</si>
  <si>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</si>
  <si>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</si>
  <si>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</si>
  <si>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</si>
  <si>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</si>
  <si>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</si>
  <si>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</si>
  <si>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</si>
  <si>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</si>
  <si>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</si>
  <si>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</si>
  <si>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</si>
  <si>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</si>
  <si>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</si>
  <si>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</si>
  <si>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</si>
  <si>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</si>
  <si>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</si>
  <si>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</si>
  <si>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</si>
  <si>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</si>
  <si>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</si>
  <si>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</si>
  <si>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</si>
  <si>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</si>
  <si>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</si>
  <si>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</si>
  <si>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</si>
  <si>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</si>
  <si>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</si>
  <si>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</si>
  <si>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</si>
  <si>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</si>
  <si>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</si>
  <si>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</si>
  <si>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</si>
  <si>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</si>
  <si>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</si>
  <si>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</si>
  <si>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</si>
  <si>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</si>
  <si>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</si>
  <si>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</si>
  <si>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</si>
  <si>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</si>
  <si>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</si>
  <si>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</si>
  <si>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</si>
  <si>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</si>
  <si>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</si>
  <si>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</si>
  <si>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</si>
  <si>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</si>
  <si>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</si>
  <si>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</si>
  <si>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</si>
  <si>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</si>
  <si>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</si>
  <si>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</si>
  <si>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</si>
  <si>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</si>
  <si>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</si>
  <si>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</si>
  <si>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</si>
  <si>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</si>
  <si>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</si>
  <si>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</si>
  <si>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</si>
  <si>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</si>
  <si>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</si>
  <si>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</si>
  <si>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</si>
  <si>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</si>
  <si>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</si>
  <si>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</si>
  <si>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</si>
  <si>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</si>
  <si>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</si>
  <si>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</si>
  <si>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</si>
  <si>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</si>
  <si>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</si>
  <si>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</si>
  <si>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</si>
  <si>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</si>
  <si>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</si>
  <si>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</si>
  <si>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</si>
  <si>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</si>
  <si>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</si>
  <si>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</si>
  <si>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</si>
  <si>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</si>
  <si>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</si>
  <si>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</si>
  <si>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</si>
  <si>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</si>
  <si>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</si>
  <si>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</si>
  <si>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</si>
  <si>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</si>
  <si>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</si>
  <si>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</si>
  <si>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</si>
  <si>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</si>
  <si>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</si>
  <si>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</si>
  <si>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</si>
  <si>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</si>
  <si>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</si>
  <si>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</si>
  <si>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</si>
  <si>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</si>
  <si>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</si>
  <si>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</si>
  <si>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</si>
  <si>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</si>
  <si>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</si>
  <si>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</si>
  <si>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</si>
  <si>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</si>
  <si>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</si>
  <si>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</si>
  <si>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</si>
  <si>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</si>
  <si>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</si>
  <si>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</si>
  <si>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</si>
  <si>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</si>
  <si>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</si>
  <si>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</si>
  <si>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</si>
  <si>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</si>
  <si>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</si>
  <si>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</si>
  <si>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</si>
  <si>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</si>
  <si>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</si>
  <si>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</si>
  <si>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</si>
  <si>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</si>
  <si>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</si>
  <si>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</si>
  <si>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</si>
  <si>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</si>
  <si>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</si>
  <si>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</si>
  <si>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</si>
  <si>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</si>
  <si>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</si>
  <si>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</si>
  <si>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</si>
  <si>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</si>
  <si>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</si>
  <si>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</si>
  <si>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</si>
  <si>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</si>
  <si>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</si>
  <si>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</si>
  <si>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</si>
  <si>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</si>
  <si>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</si>
  <si>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</si>
  <si>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</si>
  <si>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</si>
  <si>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</si>
  <si>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</si>
  <si>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</si>
  <si>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</si>
  <si>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</si>
  <si>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</si>
  <si>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</si>
  <si>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</si>
  <si>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</si>
  <si>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</si>
  <si>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</si>
  <si>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</si>
  <si>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</si>
  <si>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</si>
  <si>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</si>
  <si>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</si>
  <si>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</si>
  <si>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</si>
  <si>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</si>
  <si>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</si>
  <si>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</si>
  <si>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</si>
  <si>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</si>
  <si>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</si>
  <si>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</si>
  <si>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</si>
  <si>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</si>
  <si>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</si>
  <si>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</si>
  <si>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</si>
  <si>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</si>
  <si>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</si>
  <si>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</si>
  <si>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</si>
  <si>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</si>
  <si>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</si>
  <si>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</si>
  <si>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</si>
  <si>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</si>
  <si>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</si>
  <si>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</si>
  <si>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</si>
  <si>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</si>
  <si>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</si>
  <si>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</si>
  <si>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</si>
  <si>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</si>
  <si>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</si>
  <si>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</si>
  <si>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</si>
  <si>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</si>
  <si>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</si>
  <si>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</si>
  <si>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</si>
  <si>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</si>
  <si>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</si>
  <si>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</si>
  <si>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</si>
  <si>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</si>
  <si>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</si>
  <si>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</si>
  <si>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</si>
  <si>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</si>
  <si>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</si>
  <si>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</si>
  <si>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</si>
  <si>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</si>
  <si>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</si>
  <si>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</si>
  <si>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</si>
  <si>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</si>
  <si>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</si>
  <si>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</si>
  <si>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</si>
  <si>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</si>
  <si>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</si>
  <si>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</si>
  <si>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</si>
  <si>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</si>
  <si>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</si>
  <si>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</si>
  <si>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</si>
  <si>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</si>
  <si>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</si>
  <si>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</si>
  <si>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</si>
  <si>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</si>
  <si>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</si>
  <si>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</si>
  <si>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</si>
  <si>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</si>
  <si>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</si>
  <si>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</si>
  <si>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</si>
  <si>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</si>
  <si>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</si>
  <si>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</si>
  <si>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</si>
  <si>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</si>
  <si>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</si>
  <si>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</si>
  <si>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</si>
  <si>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</si>
  <si>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</si>
  <si>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</si>
  <si>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</si>
  <si>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</si>
  <si>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</si>
  <si>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</si>
  <si>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</si>
  <si>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</si>
  <si>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</si>
  <si>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</si>
  <si>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</si>
  <si>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</si>
  <si>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</si>
  <si>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</si>
  <si>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</si>
  <si>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</si>
  <si>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</si>
  <si>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</si>
  <si>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</si>
  <si>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</si>
  <si>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</si>
  <si>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</si>
  <si>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</si>
  <si>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</si>
  <si>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</si>
  <si>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</si>
  <si>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</si>
  <si>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</si>
  <si>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</si>
  <si>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</si>
  <si>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</si>
  <si>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</si>
  <si>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</si>
  <si>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</si>
  <si>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</si>
  <si>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</si>
  <si>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</si>
  <si>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</si>
  <si>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</si>
  <si>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</si>
  <si>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</si>
  <si>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</si>
  <si>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</si>
  <si>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</si>
  <si>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</si>
  <si>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</si>
  <si>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</si>
  <si>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</si>
  <si>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</si>
  <si>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</si>
  <si>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</si>
  <si>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</si>
  <si>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</si>
  <si>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</si>
  <si>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</si>
  <si>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</si>
  <si>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</si>
  <si>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</si>
  <si>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</si>
  <si>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</si>
  <si>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</si>
  <si>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</si>
  <si>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</si>
  <si>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</si>
  <si>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</si>
  <si>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</si>
  <si>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</si>
  <si>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</si>
  <si>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</si>
  <si>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</si>
  <si>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</si>
  <si>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</si>
  <si>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</si>
  <si>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</si>
  <si>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</si>
  <si>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</si>
  <si>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</si>
  <si>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</si>
  <si>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</si>
  <si>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</si>
  <si>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</si>
  <si>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</si>
  <si>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</si>
  <si>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</si>
  <si>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</si>
  <si>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</si>
  <si>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</si>
  <si>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</si>
  <si>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</si>
  <si>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</si>
  <si>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</si>
  <si>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</si>
  <si>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</si>
  <si>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</si>
  <si>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</si>
  <si>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</si>
  <si>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</si>
  <si>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</si>
  <si>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</si>
  <si>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</si>
  <si>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</si>
  <si>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</si>
  <si>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</si>
  <si>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</si>
  <si>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</si>
  <si>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</si>
  <si>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</si>
  <si>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</si>
  <si>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</si>
  <si>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</si>
  <si>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</si>
  <si>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</si>
  <si>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</si>
  <si>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</si>
  <si>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</si>
  <si>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</si>
  <si>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</si>
  <si>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</si>
  <si>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</si>
  <si>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</si>
  <si>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</si>
  <si>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</si>
  <si>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</si>
  <si>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</si>
  <si>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</si>
  <si>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</si>
  <si>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</si>
  <si>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</si>
  <si>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</si>
  <si>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</si>
  <si>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</si>
  <si>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</si>
  <si>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</si>
  <si>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</si>
  <si>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</si>
  <si>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</si>
  <si>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</si>
  <si>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</si>
  <si>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</si>
  <si>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</si>
  <si>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</si>
  <si>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</si>
  <si>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</si>
  <si>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</si>
  <si>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</si>
  <si>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</si>
  <si>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</si>
  <si>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</si>
  <si>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</si>
  <si>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</si>
  <si>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</si>
  <si>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</si>
  <si>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</si>
  <si>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</si>
  <si>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</si>
  <si>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</si>
  <si>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</si>
  <si>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</si>
  <si>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</si>
  <si>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</si>
  <si>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</si>
  <si>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</si>
  <si>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</si>
  <si>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</si>
  <si>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</si>
  <si>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</si>
  <si>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</si>
  <si>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</si>
  <si>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</si>
  <si>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</si>
  <si>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</si>
  <si>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</si>
  <si>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</si>
  <si>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</si>
  <si>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</si>
  <si>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</si>
  <si>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</si>
  <si>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</si>
  <si>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</si>
  <si>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</si>
  <si>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</si>
  <si>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</si>
  <si>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</si>
  <si>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</si>
  <si>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</si>
  <si>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</si>
  <si>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</si>
  <si>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</si>
  <si>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</si>
  <si>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</si>
  <si>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</si>
  <si>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</si>
  <si>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</si>
  <si>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</si>
  <si>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</si>
  <si>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</si>
  <si>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</si>
  <si>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</si>
  <si>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</si>
  <si>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</si>
  <si>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</si>
  <si>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</si>
  <si>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</si>
  <si>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</si>
  <si>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</si>
  <si>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</si>
  <si>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</si>
  <si>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</si>
  <si>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</si>
  <si>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</si>
  <si>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</si>
  <si>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</si>
  <si>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</si>
  <si>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</si>
  <si>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</si>
  <si>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</si>
  <si>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</si>
  <si>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</si>
  <si>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</si>
  <si>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</si>
  <si>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</si>
  <si>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</si>
  <si>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</si>
  <si>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</si>
  <si>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</si>
  <si>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</si>
  <si>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</si>
  <si>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</si>
  <si>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</si>
  <si>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</si>
  <si>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</si>
  <si>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</si>
  <si>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</si>
  <si>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</si>
  <si>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</si>
  <si>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</si>
  <si>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</si>
  <si>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</si>
  <si>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</si>
  <si>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</si>
  <si>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</si>
  <si>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</si>
  <si>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</si>
  <si>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</si>
  <si>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</si>
  <si>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</si>
  <si>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</si>
  <si>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</si>
  <si>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</si>
  <si>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</si>
  <si>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</si>
  <si>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</si>
  <si>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</si>
  <si>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</si>
  <si>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</si>
  <si>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</si>
  <si>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</si>
  <si>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</si>
  <si>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</si>
  <si>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</si>
  <si>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</si>
  <si>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</si>
  <si>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</si>
  <si>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</si>
  <si>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</si>
  <si>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</si>
  <si>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</si>
  <si>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</si>
  <si>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</si>
  <si>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</si>
  <si>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</si>
  <si>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</si>
  <si>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</si>
  <si>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</si>
  <si>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</si>
  <si>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</si>
  <si>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</si>
  <si>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</si>
  <si>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</si>
  <si>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</si>
  <si>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</si>
  <si>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</si>
  <si>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</si>
  <si>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</si>
  <si>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</si>
  <si>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</si>
  <si>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</si>
  <si>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</si>
  <si>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</si>
  <si>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</si>
  <si>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</si>
  <si>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</si>
  <si>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</si>
  <si>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</si>
  <si>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</si>
  <si>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</si>
  <si>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</si>
  <si>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</si>
  <si>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</si>
  <si>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</si>
  <si>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</si>
  <si>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</si>
  <si>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</si>
  <si>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</si>
  <si>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</si>
  <si>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</si>
  <si>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</si>
  <si>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</si>
  <si>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</si>
  <si>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</si>
  <si>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</si>
  <si>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</si>
  <si>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</si>
  <si>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</si>
  <si>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</si>
  <si>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</si>
  <si>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</si>
  <si>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</si>
  <si>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</si>
  <si>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</si>
  <si>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</si>
  <si>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</si>
  <si>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</si>
  <si>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</si>
  <si>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</si>
  <si>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</si>
  <si>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</si>
  <si>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</si>
  <si>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</si>
  <si>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</si>
  <si>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</si>
  <si>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</si>
  <si>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</si>
  <si>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</si>
  <si>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</si>
  <si>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</si>
  <si>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</si>
  <si>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</si>
  <si>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</si>
  <si>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</si>
  <si>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</si>
  <si>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</si>
  <si>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</si>
  <si>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</si>
  <si>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</si>
  <si>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</si>
  <si>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</si>
  <si>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</si>
  <si>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</si>
  <si>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</si>
  <si>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</si>
  <si>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</si>
  <si>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</si>
  <si>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</si>
  <si>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</si>
  <si>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</si>
  <si>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</si>
  <si>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</si>
  <si>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</si>
  <si>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</si>
  <si>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</si>
  <si>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</si>
  <si>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</si>
  <si>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</si>
  <si>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</si>
  <si>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</si>
  <si>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</si>
  <si>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</si>
  <si>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</si>
  <si>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</si>
  <si>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</si>
  <si>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</si>
  <si>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</si>
  <si>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</si>
  <si>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</si>
  <si>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</si>
  <si>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</si>
  <si>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</si>
  <si>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</si>
  <si>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</si>
  <si>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</si>
  <si>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</si>
  <si>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</si>
  <si>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</si>
  <si>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</si>
  <si>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</si>
  <si>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</si>
  <si>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</si>
  <si>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</si>
  <si>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</si>
  <si>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</si>
  <si>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</si>
  <si>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</si>
  <si>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</si>
  <si>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</si>
  <si>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</si>
  <si>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</si>
  <si>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</si>
  <si>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</si>
  <si>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</si>
  <si>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</si>
  <si>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</si>
  <si>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</si>
  <si>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</si>
  <si>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</si>
  <si>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</si>
  <si>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</si>
  <si>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</si>
  <si>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</si>
  <si>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</si>
  <si>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</si>
  <si>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</si>
  <si>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</si>
  <si>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</si>
  <si>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</si>
  <si>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</si>
  <si>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</si>
  <si>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</si>
  <si>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</si>
  <si>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</si>
  <si>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</si>
  <si>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</si>
  <si>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</si>
  <si>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</si>
  <si>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</si>
  <si>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</si>
  <si>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</si>
  <si>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</si>
  <si>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</si>
  <si>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</si>
  <si>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</si>
  <si>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</si>
  <si>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</si>
  <si>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</si>
  <si>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</si>
  <si>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</si>
  <si>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</si>
  <si>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</si>
  <si>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</si>
  <si>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</si>
  <si>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</si>
  <si>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</si>
  <si>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</si>
  <si>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</si>
  <si>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</si>
  <si>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</si>
  <si>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</si>
  <si>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</si>
  <si>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</si>
  <si>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</si>
  <si>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</si>
  <si>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</si>
  <si>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</si>
  <si>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</si>
  <si>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</si>
  <si>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</si>
  <si>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</si>
  <si>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</si>
  <si>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</si>
  <si>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</si>
  <si>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</si>
  <si>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</si>
  <si>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</si>
  <si>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</si>
  <si>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</si>
  <si>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</si>
  <si>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</si>
  <si>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</si>
  <si>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</si>
  <si>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</si>
  <si>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</si>
  <si>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</si>
  <si>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</si>
  <si>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</si>
  <si>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</si>
  <si>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</si>
  <si>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</si>
  <si>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</si>
  <si>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</si>
  <si>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</si>
  <si>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</si>
  <si>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</si>
  <si>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</si>
  <si>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</si>
  <si>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</si>
  <si>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</si>
  <si>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</si>
  <si>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</si>
  <si>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</si>
  <si>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</si>
  <si>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</si>
  <si>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</si>
  <si>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</si>
  <si>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</si>
  <si>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</si>
  <si>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</si>
  <si>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</si>
  <si>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</si>
  <si>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</si>
  <si>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</si>
  <si>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</si>
  <si>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</si>
  <si>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</si>
  <si>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</si>
  <si>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</si>
  <si>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</si>
  <si>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</si>
  <si>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</si>
  <si>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</si>
  <si>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</si>
  <si>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</si>
  <si>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</si>
  <si>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</si>
  <si>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</si>
  <si>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</si>
  <si>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</si>
  <si>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</si>
  <si>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</si>
  <si>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</si>
  <si>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</si>
  <si>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</si>
  <si>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</si>
  <si>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</si>
  <si>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</si>
  <si>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</si>
  <si>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</si>
  <si>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</si>
  <si>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</si>
  <si>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</si>
  <si>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</si>
  <si>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</si>
  <si>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</si>
  <si>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</si>
  <si>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</si>
  <si>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</si>
  <si>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</si>
  <si>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</si>
  <si>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</si>
  <si>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</si>
  <si>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</si>
  <si>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</si>
  <si>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</si>
  <si>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</si>
  <si>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</si>
  <si>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</si>
  <si>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</si>
  <si>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</si>
  <si>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</si>
  <si>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</si>
  <si>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</si>
  <si>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</si>
  <si>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</si>
  <si>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</si>
  <si>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</si>
  <si>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</si>
  <si>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</si>
  <si>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</si>
  <si>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</si>
  <si>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</si>
  <si>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</si>
  <si>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</si>
  <si>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</si>
  <si>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</si>
  <si>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</si>
  <si>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</si>
  <si>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</si>
  <si>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</si>
  <si>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</si>
  <si>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</si>
  <si>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</si>
  <si>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</si>
  <si>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</si>
  <si>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</si>
  <si>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</si>
  <si>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</si>
  <si>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</si>
  <si>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</si>
  <si>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</si>
  <si>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</si>
  <si>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</si>
  <si>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</si>
  <si>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</si>
  <si>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</si>
  <si>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</si>
  <si>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</si>
  <si>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</si>
  <si>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</si>
  <si>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</si>
  <si>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</si>
  <si>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</si>
  <si>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</si>
  <si>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</si>
  <si>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</si>
  <si>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</si>
  <si>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</si>
  <si>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</si>
  <si>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</si>
  <si>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</si>
  <si>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</si>
  <si>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</si>
  <si>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</si>
  <si>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</si>
  <si>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</si>
  <si>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</si>
  <si>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</si>
  <si>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</si>
  <si>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</si>
  <si>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</si>
  <si>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</si>
  <si>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</si>
  <si>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</si>
  <si>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</si>
  <si>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</si>
  <si>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</si>
  <si>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</si>
  <si>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</si>
  <si>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</si>
  <si>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</si>
  <si>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</si>
  <si>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</si>
  <si>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</si>
  <si>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</si>
  <si>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</si>
  <si>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</si>
  <si>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</si>
  <si>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</si>
  <si>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</si>
  <si>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</si>
  <si>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</si>
  <si>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</si>
  <si>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</si>
  <si>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</si>
  <si>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</si>
  <si>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</si>
  <si>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</si>
  <si>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</si>
  <si>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</si>
  <si>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</si>
  <si>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</si>
  <si>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</si>
  <si>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</si>
  <si>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</si>
  <si>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</si>
  <si>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</si>
  <si>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</si>
  <si>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</si>
  <si>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</si>
  <si>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</si>
  <si>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</si>
  <si>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</si>
  <si>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</si>
  <si>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</si>
  <si>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</si>
  <si>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</si>
  <si>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</si>
  <si>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</si>
  <si>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</si>
  <si>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</si>
  <si>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</si>
  <si>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</si>
  <si>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</si>
  <si>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</si>
  <si>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</si>
  <si>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</si>
  <si>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</si>
  <si>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</si>
  <si>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</si>
  <si>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</si>
  <si>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</si>
  <si>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</si>
  <si>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</si>
  <si>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</si>
  <si>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</si>
  <si>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</si>
  <si>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</si>
  <si>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</si>
  <si>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</si>
  <si>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</si>
  <si>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</si>
  <si>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</si>
  <si>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</si>
  <si>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</si>
  <si>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</si>
  <si>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</si>
  <si>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</si>
  <si>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</si>
  <si>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</si>
  <si>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</si>
  <si>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</si>
  <si>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</si>
  <si>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</si>
  <si>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</si>
  <si>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</si>
  <si>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</si>
  <si>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</si>
  <si>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</si>
  <si>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</si>
  <si>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</si>
  <si>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</si>
  <si>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</si>
  <si>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</si>
  <si>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</si>
  <si>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</si>
  <si>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</si>
  <si>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</si>
  <si>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</si>
  <si>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</si>
  <si>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</si>
  <si>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</si>
  <si>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</si>
  <si>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</si>
  <si>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</si>
  <si>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</si>
  <si>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</si>
  <si>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</si>
  <si>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</si>
  <si>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</si>
  <si>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</si>
  <si>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</si>
  <si>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</si>
  <si>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</si>
  <si>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</si>
  <si>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</si>
  <si>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</si>
  <si>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</si>
  <si>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</si>
  <si>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</si>
  <si>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</si>
  <si>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</si>
  <si>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</si>
  <si>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</si>
  <si>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</si>
  <si>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</si>
  <si>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</si>
  <si>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</si>
  <si>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</si>
  <si>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</si>
  <si>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</si>
  <si>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</si>
  <si>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</si>
  <si>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</si>
  <si>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</si>
  <si>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</si>
  <si>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</si>
  <si>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</si>
  <si>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</si>
  <si>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</si>
  <si>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</si>
  <si>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</si>
  <si>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</si>
  <si>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</si>
  <si>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</si>
  <si>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</si>
  <si>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</si>
  <si>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</si>
  <si>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</si>
  <si>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</si>
  <si>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</si>
  <si>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</si>
  <si>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</si>
  <si>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</si>
  <si>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</si>
  <si>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</si>
  <si>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</si>
  <si>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</si>
  <si>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</si>
  <si>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</si>
  <si>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</si>
  <si>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</si>
  <si>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</si>
  <si>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</si>
  <si>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</si>
  <si>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</si>
  <si>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</si>
  <si>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</si>
  <si>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</si>
  <si>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</si>
  <si>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</si>
  <si>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</si>
  <si>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</si>
  <si>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</si>
  <si>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</si>
  <si>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</si>
  <si>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</si>
  <si>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</si>
  <si>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</si>
  <si>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</si>
  <si>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</si>
  <si>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</si>
  <si>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</si>
  <si>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</si>
  <si>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</si>
  <si>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</si>
  <si>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</si>
  <si>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</si>
  <si>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</si>
  <si>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</si>
  <si>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</si>
  <si>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</si>
  <si>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</si>
  <si>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</si>
  <si>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</si>
  <si>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</si>
  <si>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</si>
  <si>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</si>
  <si>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</si>
  <si>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</si>
  <si>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</si>
  <si>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</si>
  <si>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</si>
  <si>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</si>
  <si>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</si>
  <si>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</si>
  <si>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</si>
  <si>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</si>
  <si>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</si>
  <si>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</si>
  <si>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</si>
  <si>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</si>
  <si>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</si>
  <si>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</si>
  <si>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</si>
  <si>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</si>
  <si>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</si>
  <si>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</si>
  <si>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</si>
  <si>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</si>
  <si>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</si>
  <si>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</si>
  <si>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</si>
  <si>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</si>
  <si>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</si>
  <si>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</si>
  <si>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</si>
  <si>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</si>
  <si>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</si>
  <si>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</si>
  <si>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</si>
  <si>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</si>
  <si>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</si>
  <si>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</si>
  <si>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</si>
  <si>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</si>
  <si>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</si>
  <si>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</si>
  <si>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</si>
  <si>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</si>
  <si>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</si>
  <si>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</si>
  <si>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</si>
  <si>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</si>
  <si>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</si>
  <si>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</si>
  <si>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</si>
  <si>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</si>
  <si>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</si>
  <si>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</si>
  <si>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</si>
  <si>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</si>
  <si>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</si>
  <si>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</si>
  <si>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</si>
  <si>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</si>
  <si>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</si>
  <si>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</si>
  <si>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</si>
  <si>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</si>
  <si>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</si>
  <si>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</si>
  <si>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</si>
  <si>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</si>
  <si>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</si>
  <si>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</si>
  <si>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</si>
  <si>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</si>
  <si>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</si>
  <si>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</si>
  <si>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</si>
  <si>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</si>
  <si>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</si>
  <si>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</si>
  <si>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</si>
  <si>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</si>
  <si>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</si>
  <si>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</si>
  <si>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</si>
  <si>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</si>
  <si>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</si>
  <si>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</si>
  <si>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</si>
  <si>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</si>
  <si>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</si>
  <si>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</si>
  <si>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</si>
  <si>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</si>
  <si>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</si>
  <si>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</si>
  <si>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</si>
  <si>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</si>
  <si>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</si>
  <si>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</si>
  <si>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</si>
  <si>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</si>
  <si>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</si>
  <si>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</si>
  <si>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</si>
  <si>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</si>
  <si>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</si>
  <si>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</si>
  <si>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</si>
  <si>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</si>
  <si>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</si>
  <si>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</si>
  <si>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</si>
  <si>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</si>
  <si>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</si>
  <si>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</si>
  <si>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</si>
  <si>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</si>
  <si>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</si>
  <si>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</si>
  <si>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</si>
  <si>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</si>
  <si>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</si>
  <si>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</si>
  <si>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</si>
  <si>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</si>
  <si>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</si>
  <si>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</si>
  <si>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</si>
  <si>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</si>
  <si>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</si>
  <si>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</si>
  <si>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</si>
  <si>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</si>
  <si>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</si>
  <si>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</si>
  <si>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</si>
  <si>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</si>
  <si>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</si>
  <si>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</si>
  <si>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</si>
  <si>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</si>
  <si>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</si>
  <si>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</si>
  <si>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</si>
  <si>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</si>
  <si>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</si>
  <si>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</si>
  <si>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</si>
  <si>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</si>
  <si>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</si>
  <si>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</si>
  <si>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</si>
  <si>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</si>
  <si>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</si>
  <si>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</si>
  <si>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</si>
  <si>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</si>
  <si>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</si>
  <si>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</si>
  <si>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</si>
  <si>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</si>
  <si>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</si>
  <si>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</si>
  <si>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</si>
  <si>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</si>
  <si>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</si>
  <si>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</si>
  <si>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</si>
  <si>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</si>
  <si>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</si>
  <si>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</si>
  <si>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</si>
  <si>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</si>
  <si>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</si>
  <si>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</si>
  <si>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</si>
  <si>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</si>
  <si>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</si>
  <si>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</si>
  <si>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</si>
  <si>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</si>
  <si>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</si>
  <si>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</si>
  <si>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</si>
  <si>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</si>
  <si>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</si>
  <si>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</si>
  <si>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</si>
  <si>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</si>
  <si>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</si>
  <si>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</si>
  <si>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</si>
  <si>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</si>
  <si>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</si>
  <si>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</si>
  <si>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</si>
  <si>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</si>
  <si>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</si>
  <si>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</si>
  <si>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</si>
  <si>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</si>
  <si>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</si>
  <si>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</si>
  <si>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</si>
  <si>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</si>
  <si>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</si>
  <si>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</si>
  <si>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</si>
  <si>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</si>
  <si>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</si>
  <si>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</si>
  <si>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</si>
  <si>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</si>
  <si>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</si>
  <si>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</si>
  <si>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</si>
  <si>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</si>
  <si>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</si>
  <si>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</si>
  <si>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</si>
  <si>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</si>
  <si>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</si>
  <si>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</si>
  <si>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</si>
  <si>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</si>
  <si>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</si>
  <si>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</si>
  <si>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</si>
  <si>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</si>
  <si>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</si>
  <si>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</si>
  <si>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</si>
  <si>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</si>
  <si>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</si>
  <si>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</si>
  <si>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</si>
  <si>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</si>
  <si>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</si>
  <si>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</si>
  <si>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</si>
  <si>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</si>
  <si>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</si>
  <si>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</si>
  <si>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</si>
  <si>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</si>
  <si>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</si>
  <si>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</si>
  <si>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</si>
  <si>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</si>
  <si>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</si>
  <si>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</si>
  <si>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</si>
  <si>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</si>
  <si>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</si>
  <si>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</si>
  <si>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</si>
  <si>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</si>
  <si>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</si>
  <si>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</si>
  <si>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</si>
  <si>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</si>
  <si>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</si>
  <si>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</si>
  <si>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</si>
  <si>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</si>
  <si>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</si>
  <si>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</si>
  <si>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</si>
  <si>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</si>
  <si>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</si>
  <si>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</si>
  <si>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</si>
  <si>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</si>
  <si>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</si>
  <si>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</si>
  <si>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</si>
  <si>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</si>
  <si>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</si>
  <si>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</si>
  <si>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</si>
  <si>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</si>
  <si>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</si>
  <si>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</si>
  <si>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</si>
  <si>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</si>
  <si>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</si>
  <si>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</si>
  <si>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</si>
  <si>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</si>
  <si>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</si>
  <si>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</si>
  <si>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</si>
  <si>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</si>
  <si>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</si>
  <si>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</si>
  <si>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</si>
  <si>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</si>
  <si>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</si>
  <si>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</si>
  <si>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</si>
  <si>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</si>
  <si>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</si>
  <si>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</si>
  <si>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</si>
  <si>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</si>
  <si>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</si>
  <si>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</si>
  <si>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</si>
  <si>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</si>
  <si>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</si>
  <si>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</si>
  <si>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</si>
  <si>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</si>
  <si>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</si>
  <si>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</si>
  <si>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</si>
  <si>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</si>
  <si>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</si>
  <si>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</si>
  <si>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</si>
  <si>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</si>
  <si>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</si>
  <si>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</si>
  <si>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</si>
  <si>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</si>
  <si>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</si>
  <si>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</si>
  <si>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</si>
  <si>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</si>
  <si>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</si>
  <si>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</si>
  <si>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</si>
  <si>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</si>
  <si>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</si>
  <si>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</si>
  <si>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</si>
  <si>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</si>
  <si>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</si>
  <si>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</si>
  <si>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</si>
  <si>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</si>
  <si>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</si>
  <si>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</si>
  <si>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</si>
  <si>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</si>
  <si>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</si>
  <si>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</si>
  <si>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</si>
  <si>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</si>
  <si>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</si>
  <si>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</si>
  <si>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</si>
  <si>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</si>
  <si>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</si>
  <si>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</si>
  <si>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</si>
  <si>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</si>
  <si>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</si>
  <si>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</si>
  <si>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</si>
  <si>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</si>
  <si>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</si>
  <si>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</si>
  <si>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</si>
  <si>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</si>
  <si>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</si>
  <si>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</si>
  <si>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</si>
  <si>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</si>
  <si>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</si>
  <si>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</si>
  <si>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</si>
  <si>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</si>
  <si>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</si>
  <si>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</si>
  <si>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</si>
  <si>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</si>
  <si>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</si>
  <si>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</si>
  <si>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</si>
  <si>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</si>
  <si>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</si>
  <si>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</si>
  <si>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</si>
  <si>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</si>
  <si>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</si>
  <si>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</si>
  <si>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</si>
  <si>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</si>
  <si>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</si>
  <si>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</si>
  <si>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</si>
  <si>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</si>
  <si>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</si>
  <si>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</si>
  <si>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</si>
  <si>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</si>
  <si>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</si>
  <si>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</si>
  <si>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</si>
  <si>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</si>
  <si>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</si>
  <si>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</si>
  <si>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</si>
  <si>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</si>
  <si>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</si>
  <si>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</si>
  <si>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</si>
  <si>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</si>
  <si>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</si>
  <si>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</si>
  <si>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</si>
  <si>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</si>
  <si>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</si>
  <si>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</si>
  <si>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</si>
  <si>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</si>
  <si>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</si>
  <si>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</si>
  <si>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</si>
  <si>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</si>
  <si>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</si>
  <si>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</si>
  <si>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</si>
  <si>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</si>
  <si>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</si>
  <si>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</si>
  <si>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</si>
  <si>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</si>
  <si>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</si>
  <si>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</si>
  <si>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</si>
  <si>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</si>
  <si>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</si>
  <si>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</si>
  <si>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</si>
  <si>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</si>
  <si>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</si>
  <si>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</si>
  <si>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</si>
  <si>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</si>
  <si>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</si>
  <si>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</si>
  <si>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</si>
  <si>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</si>
  <si>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</si>
  <si>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</si>
  <si>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</si>
  <si>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</si>
  <si>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</si>
  <si>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</si>
  <si>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</si>
  <si>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</si>
  <si>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</si>
  <si>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</si>
  <si>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</si>
  <si>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</si>
  <si>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</si>
  <si>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</si>
  <si>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</si>
  <si>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</si>
  <si>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</si>
  <si>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</si>
  <si>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</si>
  <si>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</si>
  <si>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</si>
  <si>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</si>
  <si>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</si>
  <si>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</si>
  <si>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</si>
  <si>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</si>
  <si>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</si>
  <si>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</si>
  <si>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</si>
  <si>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</si>
  <si>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</si>
  <si>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</si>
  <si>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</si>
  <si>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</si>
  <si>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</si>
  <si>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</si>
  <si>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</si>
  <si>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</si>
  <si>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</si>
  <si>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</si>
  <si>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</si>
  <si>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</si>
  <si>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</si>
  <si>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</si>
  <si>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</si>
  <si>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</si>
  <si>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</si>
  <si>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</si>
  <si>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</si>
  <si>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</si>
  <si>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</si>
  <si>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</si>
  <si>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</si>
  <si>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</si>
  <si>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</si>
  <si>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</si>
  <si>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</si>
  <si>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</si>
  <si>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</si>
  <si>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</si>
  <si>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</si>
  <si>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</si>
  <si>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</si>
  <si>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</si>
  <si>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</si>
  <si>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</si>
  <si>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</si>
  <si>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</si>
  <si>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</si>
  <si>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</si>
  <si>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</si>
  <si>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</si>
  <si>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</si>
  <si>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</si>
  <si>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</si>
  <si>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</si>
  <si>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</si>
  <si>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</si>
  <si>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</si>
  <si>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</si>
  <si>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</si>
  <si>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</si>
  <si>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</si>
  <si>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</si>
  <si>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</si>
  <si>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</si>
  <si>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</si>
  <si>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</si>
  <si>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</si>
  <si>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</si>
  <si>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</si>
  <si>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</si>
  <si>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</si>
  <si>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</si>
  <si>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</si>
  <si>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</si>
  <si>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</si>
  <si>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</si>
  <si>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</si>
  <si>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</si>
  <si>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</si>
  <si>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</si>
  <si>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</si>
  <si>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</si>
  <si>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</si>
  <si>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</si>
  <si>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</si>
  <si>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</si>
  <si>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</si>
  <si>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</si>
  <si>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</si>
  <si>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</si>
  <si>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</si>
  <si>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</si>
  <si>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</si>
  <si>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</si>
  <si>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</si>
  <si>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</si>
  <si>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</si>
  <si>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</si>
  <si>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</si>
  <si>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</si>
  <si>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</si>
  <si>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</si>
  <si>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</si>
  <si>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</si>
  <si>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</si>
  <si>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</si>
  <si>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</si>
  <si>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</si>
  <si>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</si>
  <si>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</si>
  <si>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</si>
  <si>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</si>
  <si>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</si>
  <si>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</si>
  <si>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</si>
  <si>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</si>
  <si>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</si>
  <si>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</si>
  <si>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</si>
  <si>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</si>
  <si>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</si>
  <si>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</si>
  <si>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</si>
  <si>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</si>
  <si>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</si>
  <si>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</si>
  <si>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</si>
  <si>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</si>
  <si>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</si>
  <si>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</si>
  <si>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</si>
  <si>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</si>
  <si>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</si>
  <si>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</si>
  <si>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</si>
  <si>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</si>
  <si>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</si>
  <si>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</si>
  <si>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</si>
  <si>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</si>
  <si>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</si>
  <si>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</si>
  <si>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</si>
  <si>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</si>
  <si>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</si>
  <si>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</si>
  <si>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</si>
  <si>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</si>
  <si>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</si>
  <si>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</si>
  <si>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</si>
  <si>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</si>
  <si>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</si>
  <si>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</si>
  <si>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</si>
  <si>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</si>
  <si>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</si>
  <si>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</si>
  <si>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</si>
  <si>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</si>
  <si>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</si>
  <si>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</si>
  <si>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</si>
  <si>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</si>
  <si>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</si>
  <si>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</si>
  <si>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</si>
  <si>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</si>
  <si>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</si>
  <si>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</si>
  <si>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</si>
  <si>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</si>
  <si>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</si>
  <si>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</si>
  <si>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</si>
  <si>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</si>
  <si>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</si>
  <si>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</si>
  <si>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</si>
  <si>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</si>
  <si>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</si>
  <si>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</si>
  <si>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</si>
  <si>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</si>
  <si>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</si>
  <si>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</si>
  <si>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</si>
  <si>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</si>
  <si>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</si>
  <si>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</si>
  <si>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</si>
  <si>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</si>
  <si>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</si>
  <si>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</si>
  <si>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</si>
  <si>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</si>
  <si>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</si>
  <si>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</si>
  <si>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</si>
  <si>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</si>
  <si>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</si>
  <si>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</si>
  <si>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</si>
  <si>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</si>
  <si>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</si>
  <si>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</si>
  <si>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</si>
  <si>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</si>
  <si>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</si>
  <si>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</si>
  <si>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</si>
  <si>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</si>
  <si>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</si>
  <si>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</si>
  <si>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</si>
  <si>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</si>
  <si>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</si>
  <si>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</si>
  <si>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</si>
  <si>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</si>
  <si>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</si>
  <si>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</si>
  <si>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</si>
  <si>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</si>
  <si>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</si>
  <si>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</si>
  <si>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</si>
  <si>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</si>
  <si>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</si>
  <si>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</si>
  <si>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</si>
  <si>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</si>
  <si>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</si>
  <si>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</si>
  <si>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</si>
  <si>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</si>
  <si>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</si>
  <si>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</si>
  <si>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</si>
  <si>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</si>
  <si>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</si>
  <si>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</si>
  <si>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</si>
  <si>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</si>
  <si>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</si>
  <si>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</si>
  <si>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</si>
  <si>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</si>
  <si>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</si>
  <si>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</si>
  <si>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</si>
  <si>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</si>
  <si>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</si>
  <si>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</si>
  <si>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</si>
  <si>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</si>
  <si>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</si>
  <si>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</si>
  <si>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</si>
  <si>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</si>
  <si>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</si>
  <si>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</si>
  <si>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</si>
  <si>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</si>
  <si>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</si>
  <si>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</si>
  <si>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</si>
  <si>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</si>
  <si>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</si>
  <si>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</si>
  <si>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</si>
  <si>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</si>
  <si>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</si>
  <si>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</si>
  <si>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</si>
  <si>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</si>
  <si>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</si>
  <si>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</si>
  <si>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</si>
  <si>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</si>
  <si>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</si>
  <si>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</si>
  <si>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</si>
  <si>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</si>
  <si>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</si>
  <si>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</si>
  <si>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</si>
  <si>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</si>
  <si>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</si>
  <si>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</si>
  <si>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</si>
  <si>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</si>
  <si>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</si>
  <si>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</si>
  <si>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</si>
  <si>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</si>
  <si>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</si>
  <si>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</si>
  <si>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</si>
  <si>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</si>
  <si>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</si>
  <si>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</si>
  <si>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</si>
  <si>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</si>
  <si>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</si>
  <si>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</si>
  <si>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</si>
  <si>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</si>
  <si>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</si>
  <si>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</si>
  <si>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</si>
  <si>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</si>
  <si>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</si>
  <si>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</si>
  <si>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</si>
  <si>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</si>
  <si>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</si>
  <si>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</si>
  <si>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</si>
  <si>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</si>
  <si>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</si>
  <si>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</si>
  <si>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</si>
  <si>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</si>
  <si>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</si>
  <si>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</si>
  <si>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</si>
  <si>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</si>
  <si>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</si>
  <si>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</si>
  <si>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</si>
  <si>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</si>
  <si>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</si>
  <si>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</si>
  <si>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</si>
  <si>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</si>
  <si>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</si>
  <si>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</si>
  <si>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</si>
  <si>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</si>
  <si>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</si>
  <si>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</si>
  <si>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</si>
  <si>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</si>
  <si>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</si>
  <si>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</si>
  <si>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</si>
  <si>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</si>
  <si>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</si>
  <si>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</si>
  <si>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</si>
  <si>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</si>
  <si>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</si>
  <si>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</si>
  <si>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</si>
  <si>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</si>
  <si>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</si>
  <si>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</si>
  <si>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</si>
  <si>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</si>
  <si>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</si>
  <si>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</si>
  <si>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</si>
  <si>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</si>
  <si>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</si>
  <si>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</si>
  <si>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</si>
  <si>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</si>
  <si>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</si>
  <si>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</si>
  <si>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</si>
  <si>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</si>
  <si>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</si>
  <si>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</si>
  <si>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</si>
  <si>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</si>
  <si>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</si>
  <si>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</si>
  <si>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</si>
  <si>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</si>
  <si>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</si>
  <si>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</si>
  <si>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</si>
  <si>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</si>
  <si>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</si>
  <si>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</si>
  <si>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</si>
  <si>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</si>
  <si>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</si>
  <si>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</si>
  <si>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</si>
  <si>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</si>
  <si>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</si>
  <si>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</si>
  <si>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</si>
  <si>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</si>
  <si>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</si>
  <si>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</si>
  <si>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</si>
  <si>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</si>
  <si>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</si>
  <si>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</si>
  <si>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</si>
  <si>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</si>
  <si>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</si>
  <si>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</si>
  <si>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</si>
  <si>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</si>
  <si>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</si>
  <si>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</si>
  <si>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</si>
  <si>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</si>
  <si>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</si>
  <si>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</si>
  <si>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</si>
  <si>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</si>
  <si>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</si>
  <si>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</si>
  <si>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</si>
  <si>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</si>
  <si>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</si>
  <si>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</si>
  <si>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</si>
  <si>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</si>
  <si>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</si>
  <si>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</si>
  <si>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</si>
  <si>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</si>
  <si>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</si>
  <si>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</si>
  <si>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</si>
  <si>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</si>
  <si>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</si>
  <si>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</si>
  <si>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</si>
  <si>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</si>
  <si>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</si>
  <si>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</si>
  <si>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</si>
  <si>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</si>
  <si>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</si>
  <si>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</si>
  <si>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</si>
  <si>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</si>
  <si>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</si>
  <si>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</si>
  <si>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</si>
  <si>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</si>
  <si>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</si>
  <si>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</si>
  <si>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</si>
  <si>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</si>
  <si>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</si>
  <si>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</si>
  <si>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</si>
  <si>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</si>
  <si>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</si>
  <si>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</si>
  <si>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</si>
  <si>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</si>
  <si>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</si>
  <si>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</si>
  <si>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</si>
  <si>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</si>
  <si>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</si>
  <si>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</si>
  <si>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</si>
  <si>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</si>
  <si>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</si>
  <si>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</si>
  <si>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</si>
  <si>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</si>
  <si>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</si>
  <si>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</si>
  <si>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</si>
  <si>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</si>
  <si>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</si>
  <si>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</si>
  <si>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</si>
  <si>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</si>
  <si>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</si>
  <si>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</si>
  <si>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</si>
  <si>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</si>
  <si>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</si>
  <si>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</si>
  <si>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</si>
  <si>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</si>
  <si>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</si>
  <si>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</si>
  <si>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</si>
  <si>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</si>
  <si>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</si>
  <si>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</si>
  <si>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</si>
  <si>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</si>
  <si>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</si>
  <si>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</si>
  <si>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</si>
  <si>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</si>
  <si>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</si>
  <si>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</si>
  <si>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</si>
  <si>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</si>
  <si>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</si>
  <si>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</si>
  <si>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</si>
  <si>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</si>
  <si>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</si>
  <si>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</si>
  <si>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</si>
  <si>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</si>
  <si>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</si>
  <si>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</si>
  <si>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</si>
  <si>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</si>
  <si>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</si>
  <si>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</si>
  <si>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</si>
  <si>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</si>
  <si>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</si>
  <si>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</si>
  <si>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</si>
  <si>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</si>
  <si>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</si>
  <si>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</si>
  <si>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</si>
  <si>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</si>
  <si>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</si>
  <si>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</si>
  <si>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</si>
  <si>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</si>
  <si>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</si>
  <si>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</si>
  <si>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</si>
  <si>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</si>
  <si>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</si>
  <si>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</si>
  <si>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</si>
  <si>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</si>
  <si>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</si>
  <si>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</si>
  <si>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</si>
  <si>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</si>
  <si>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</si>
  <si>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</si>
  <si>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</si>
  <si>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</si>
  <si>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</si>
  <si>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</si>
  <si>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</si>
  <si>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</si>
  <si>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</si>
  <si>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</si>
  <si>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</si>
  <si>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</si>
  <si>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</si>
  <si>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</si>
  <si>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</si>
  <si>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</si>
  <si>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</si>
  <si>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</si>
  <si>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</si>
  <si>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</si>
  <si>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</si>
  <si>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</si>
  <si>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</si>
  <si>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</si>
  <si>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</si>
  <si>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</si>
  <si>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</si>
  <si>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</si>
  <si>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</si>
  <si>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</si>
  <si>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</si>
  <si>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</si>
  <si>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</si>
  <si>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</si>
  <si>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</si>
  <si>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</si>
  <si>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</si>
  <si>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</si>
  <si>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</si>
  <si>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</si>
  <si>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</si>
  <si>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</si>
  <si>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</si>
  <si>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</si>
  <si>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</si>
  <si>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</si>
  <si>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</si>
  <si>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</si>
  <si>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</si>
  <si>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</si>
  <si>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</si>
  <si>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</si>
  <si>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</si>
  <si>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</si>
  <si>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</si>
  <si>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</si>
  <si>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</si>
  <si>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</si>
  <si>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</si>
  <si>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</si>
  <si>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</si>
  <si>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</si>
  <si>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</si>
  <si>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</si>
  <si>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</si>
  <si>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</si>
  <si>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</si>
  <si>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</si>
  <si>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</si>
  <si>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</si>
  <si>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</si>
  <si>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</si>
  <si>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</si>
  <si>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</si>
  <si>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</si>
  <si>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</si>
  <si>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</si>
  <si>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</si>
  <si>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</si>
  <si>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</si>
  <si>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</si>
  <si>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</si>
  <si>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</si>
  <si>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</si>
  <si>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</si>
  <si>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</si>
  <si>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</si>
  <si>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</si>
  <si>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</si>
  <si>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</si>
  <si>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</si>
  <si>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</si>
  <si>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</si>
  <si>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</si>
  <si>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</si>
  <si>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</si>
  <si>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</si>
  <si>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</si>
  <si>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</si>
  <si>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</si>
  <si>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</si>
  <si>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</si>
  <si>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</si>
  <si>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</si>
  <si>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</si>
  <si>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</si>
  <si>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</si>
  <si>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</si>
  <si>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</si>
  <si>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</si>
  <si>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</si>
  <si>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</si>
  <si>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</si>
  <si>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</si>
  <si>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</si>
  <si>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</si>
  <si>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</si>
  <si>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</si>
  <si>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</si>
  <si>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</si>
  <si>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</si>
  <si>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</si>
  <si>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</si>
  <si>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</si>
  <si>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</si>
  <si>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</si>
  <si>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</si>
  <si>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</si>
  <si>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</si>
  <si>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</si>
  <si>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</si>
  <si>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</si>
  <si>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</si>
  <si>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</si>
  <si>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</si>
  <si>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</si>
  <si>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</si>
  <si>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</si>
  <si>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</si>
  <si>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</si>
  <si>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</si>
  <si>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</si>
  <si>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</si>
  <si>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</si>
  <si>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</si>
  <si>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</si>
  <si>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</si>
  <si>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</si>
  <si>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</si>
  <si>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</si>
  <si>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</si>
  <si>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</si>
  <si>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</si>
  <si>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</si>
  <si>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</si>
  <si>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</si>
  <si>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</si>
  <si>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</si>
  <si>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</si>
  <si>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</si>
  <si>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</si>
  <si>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</si>
  <si>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</si>
  <si>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</si>
  <si>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</si>
  <si>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</si>
  <si>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</si>
  <si>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</si>
  <si>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</si>
  <si>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</si>
  <si>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</si>
  <si>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</si>
  <si>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</si>
  <si>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</si>
  <si>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</si>
  <si>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</si>
  <si>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</si>
  <si>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</si>
  <si>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</si>
  <si>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</si>
  <si>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</si>
  <si>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</si>
  <si>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</si>
  <si>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</si>
  <si>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</si>
  <si>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</si>
  <si>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</si>
  <si>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</si>
  <si>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</si>
  <si>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</si>
  <si>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</si>
  <si>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</si>
  <si>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</si>
  <si>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</si>
  <si>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</si>
  <si>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</si>
  <si>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</si>
  <si>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</si>
  <si>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</si>
  <si>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</si>
  <si>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</si>
  <si>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</si>
  <si>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</si>
  <si>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</si>
  <si>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</si>
  <si>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</si>
  <si>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</si>
  <si>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</si>
  <si>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</si>
  <si>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</si>
  <si>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</si>
  <si>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</si>
  <si>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</si>
  <si>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</si>
  <si>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</si>
  <si>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</si>
  <si>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</si>
  <si>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</si>
  <si>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</si>
  <si>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</si>
  <si>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</si>
  <si>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</si>
  <si>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</si>
  <si>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</si>
  <si>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</si>
  <si>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</si>
  <si>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</si>
  <si>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</si>
  <si>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</si>
  <si>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</si>
  <si>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</si>
  <si>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</si>
  <si>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</si>
  <si>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</si>
  <si>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</si>
  <si>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</si>
  <si>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</si>
  <si>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</si>
  <si>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</si>
  <si>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</si>
  <si>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</si>
  <si>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</si>
  <si>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</si>
  <si>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</si>
  <si>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</si>
  <si>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</si>
  <si>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</si>
  <si>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</si>
  <si>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</si>
  <si>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</si>
  <si>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</si>
  <si>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</si>
  <si>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</si>
  <si>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</si>
  <si>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</si>
  <si>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</si>
  <si>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</si>
  <si>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</si>
  <si>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</si>
  <si>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</si>
  <si>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</si>
  <si>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</si>
  <si>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</si>
  <si>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</si>
  <si>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</si>
  <si>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</si>
  <si>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</si>
  <si>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</si>
  <si>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</si>
  <si>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</si>
  <si>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</si>
  <si>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</si>
  <si>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</si>
  <si>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</si>
  <si>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</si>
  <si>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</si>
  <si>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</si>
  <si>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</si>
  <si>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</si>
  <si>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</si>
  <si>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</si>
  <si>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</si>
  <si>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</si>
  <si>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</si>
  <si>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</si>
  <si>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</si>
  <si>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</si>
  <si>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</si>
  <si>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</si>
  <si>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</si>
  <si>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</si>
  <si>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</si>
  <si>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</si>
  <si>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</si>
  <si>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</si>
  <si>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</si>
  <si>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</si>
  <si>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</si>
  <si>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</si>
  <si>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</si>
  <si>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</si>
  <si>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</si>
  <si>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</si>
  <si>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</si>
  <si>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</si>
  <si>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</si>
  <si>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</si>
  <si>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</si>
  <si>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</si>
  <si>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</si>
  <si>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</si>
  <si>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</si>
  <si>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</si>
  <si>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</si>
  <si>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</si>
  <si>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</si>
  <si>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</si>
  <si>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</si>
  <si>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</si>
  <si>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</si>
  <si>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</si>
  <si>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</si>
  <si>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</si>
  <si>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</si>
  <si>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</si>
  <si>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</si>
  <si>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</si>
  <si>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</si>
  <si>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</si>
  <si>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</si>
  <si>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</si>
  <si>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</si>
  <si>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</si>
  <si>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</si>
  <si>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</si>
  <si>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</si>
  <si>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</si>
  <si>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</si>
  <si>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</si>
  <si>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</si>
  <si>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</si>
  <si>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</si>
  <si>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</si>
  <si>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</si>
  <si>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</si>
  <si>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</si>
  <si>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</si>
  <si>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</si>
  <si>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</si>
  <si>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</si>
  <si>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</si>
  <si>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</si>
  <si>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</si>
  <si>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</si>
  <si>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</si>
  <si>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</si>
  <si>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</si>
  <si>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</si>
  <si>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</si>
  <si>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</si>
  <si>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</si>
  <si>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</si>
  <si>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</si>
  <si>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</si>
  <si>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</si>
  <si>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</si>
  <si>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</si>
  <si>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</si>
  <si>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</si>
  <si>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</si>
  <si>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</si>
  <si>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</si>
  <si>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</si>
  <si>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</si>
  <si>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</si>
  <si>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</si>
  <si>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</si>
  <si>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</si>
  <si>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</si>
  <si>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</si>
  <si>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</si>
  <si>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</si>
  <si>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</si>
  <si>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</si>
  <si>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</si>
  <si>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</si>
  <si>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</si>
  <si>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</si>
  <si>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</si>
  <si>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</si>
  <si>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</si>
  <si>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</si>
  <si>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</si>
  <si>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</si>
  <si>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</si>
  <si>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</si>
  <si>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</si>
  <si>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</si>
  <si>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</si>
  <si>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</si>
  <si>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</si>
  <si>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</si>
  <si>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</si>
  <si>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</si>
  <si>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</si>
  <si>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</si>
  <si>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</si>
  <si>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</si>
  <si>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</si>
  <si>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</si>
  <si>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</si>
  <si>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</si>
  <si>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</si>
  <si>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</si>
  <si>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</si>
  <si>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</si>
  <si>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</si>
  <si>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</si>
  <si>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</si>
  <si>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</si>
  <si>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</si>
  <si>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</si>
  <si>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</si>
  <si>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</si>
  <si>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</si>
  <si>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</si>
  <si>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</si>
  <si>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</si>
  <si>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</si>
  <si>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</si>
  <si>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</si>
  <si>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</si>
  <si>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</si>
  <si>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</si>
  <si>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</si>
  <si>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</si>
  <si>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</si>
  <si>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</si>
  <si>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</si>
  <si>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</si>
  <si>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</si>
  <si>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</si>
  <si>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</si>
  <si>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</si>
  <si>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</si>
  <si>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</si>
  <si>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</si>
  <si>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</si>
  <si>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</si>
  <si>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</si>
  <si>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</si>
  <si>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</si>
  <si>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</si>
  <si>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</si>
  <si>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</si>
  <si>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</si>
  <si>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</si>
  <si>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</si>
  <si>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</si>
  <si>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</si>
  <si>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</si>
  <si>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</si>
  <si>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</si>
  <si>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</si>
  <si>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</si>
  <si>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</si>
  <si>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</si>
  <si>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</si>
  <si>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</si>
  <si>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</si>
  <si>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</si>
  <si>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</si>
  <si>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</si>
  <si>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</si>
  <si>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</si>
  <si>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</si>
  <si>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</si>
  <si>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</si>
  <si>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</si>
  <si>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</si>
  <si>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</si>
  <si>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</si>
  <si>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</si>
  <si>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</si>
  <si>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</si>
  <si>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</si>
  <si>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</si>
  <si>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</si>
  <si>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</si>
  <si>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</si>
  <si>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</si>
  <si>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</si>
  <si>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</si>
  <si>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</si>
  <si>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</si>
  <si>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</si>
  <si>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</si>
  <si>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</si>
  <si>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</si>
  <si>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</si>
  <si>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</si>
  <si>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</si>
  <si>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</si>
  <si>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</si>
  <si>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</si>
  <si>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</si>
  <si>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</si>
  <si>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</si>
  <si>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</si>
  <si>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</si>
  <si>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</si>
  <si>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</si>
  <si>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</si>
  <si>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</si>
  <si>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</si>
  <si>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</si>
  <si>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</si>
  <si>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</si>
  <si>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</si>
  <si>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</si>
  <si>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</si>
  <si>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</si>
  <si>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</si>
  <si>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</si>
  <si>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</si>
  <si>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</si>
  <si>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</si>
  <si>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</si>
  <si>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</si>
  <si>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</si>
  <si>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</si>
  <si>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</si>
  <si>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</si>
  <si>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</si>
  <si>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</si>
  <si>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</si>
  <si>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</si>
  <si>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</si>
  <si>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</si>
  <si>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</si>
  <si>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</si>
  <si>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</si>
  <si>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</si>
  <si>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</si>
  <si>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</si>
  <si>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</si>
  <si>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</si>
  <si>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</si>
  <si>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</si>
  <si>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</si>
  <si>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</si>
  <si>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</si>
  <si>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</si>
  <si>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</si>
  <si>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</si>
  <si>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</si>
  <si>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</si>
  <si>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</si>
  <si>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</si>
  <si>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</si>
  <si>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</si>
  <si>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</si>
  <si>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</si>
  <si>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</si>
  <si>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</si>
  <si>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</si>
  <si>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</si>
  <si>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</si>
  <si>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</si>
  <si>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</si>
  <si>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</si>
  <si>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</si>
  <si>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</si>
  <si>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</si>
  <si>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</si>
  <si>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</si>
  <si>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</si>
  <si>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</si>
  <si>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</si>
  <si>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</si>
  <si>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</si>
  <si>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</si>
  <si>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</si>
  <si>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</si>
  <si>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</si>
  <si>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</si>
  <si>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</si>
  <si>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</si>
  <si>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</si>
  <si>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</si>
  <si>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</si>
  <si>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</si>
  <si>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</si>
  <si>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</si>
  <si>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</si>
  <si>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</si>
  <si>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</si>
  <si>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</si>
  <si>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</si>
  <si>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</si>
  <si>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</si>
  <si>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</si>
  <si>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</si>
  <si>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</si>
  <si>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</si>
  <si>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</si>
  <si>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</si>
  <si>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</si>
  <si>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</si>
  <si>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</si>
  <si>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</si>
  <si>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</si>
  <si>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</si>
  <si>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</si>
  <si>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</si>
  <si>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</si>
  <si>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</si>
  <si>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</si>
  <si>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</si>
  <si>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</si>
  <si>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</si>
  <si>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</si>
  <si>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</si>
  <si>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</si>
  <si>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</si>
  <si>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</si>
  <si>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</si>
  <si>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</si>
  <si>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</si>
  <si>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</si>
  <si>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</si>
  <si>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</si>
  <si>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</si>
  <si>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</si>
  <si>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</si>
  <si>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</si>
  <si>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</si>
  <si>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</si>
  <si>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</si>
  <si>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</si>
  <si>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</si>
  <si>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</si>
  <si>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</si>
  <si>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</si>
  <si>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</si>
  <si>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</si>
  <si>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</si>
  <si>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</si>
  <si>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</si>
  <si>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</si>
  <si>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</si>
  <si>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</si>
  <si>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</si>
  <si>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</si>
  <si>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</si>
  <si>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</si>
  <si>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</si>
  <si>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</si>
  <si>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</si>
  <si>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</si>
  <si>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</si>
  <si>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</si>
  <si>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</si>
  <si>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</si>
  <si>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</si>
  <si>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</si>
  <si>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</si>
  <si>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</si>
  <si>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</si>
  <si>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</si>
  <si>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</si>
  <si>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</si>
  <si>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</si>
  <si>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</si>
  <si>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</si>
  <si>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</si>
  <si>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</si>
  <si>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</si>
  <si>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</si>
  <si>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</si>
  <si>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</si>
  <si>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</si>
  <si>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</si>
  <si>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</si>
  <si>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</si>
  <si>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</si>
  <si>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</si>
  <si>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</si>
  <si>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</si>
  <si>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</si>
  <si>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</si>
  <si>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</si>
  <si>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</si>
  <si>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</si>
  <si>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</si>
  <si>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</si>
  <si>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</si>
  <si>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</si>
  <si>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</si>
  <si>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</si>
  <si>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</si>
  <si>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</si>
  <si>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</si>
  <si>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</si>
  <si>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</si>
  <si>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</si>
  <si>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</si>
  <si>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</si>
  <si>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</si>
  <si>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</si>
  <si>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</si>
  <si>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</si>
  <si>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</si>
  <si>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</si>
  <si>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</si>
  <si>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</si>
  <si>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</si>
  <si>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</si>
  <si>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</si>
  <si>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</si>
  <si>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</si>
  <si>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</si>
  <si>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</si>
  <si>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</si>
  <si>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</si>
  <si>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</si>
  <si>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</si>
  <si>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</si>
  <si>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</si>
  <si>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</si>
  <si>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</si>
  <si>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</si>
  <si>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</si>
  <si>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</si>
  <si>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</si>
  <si>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</si>
  <si>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</si>
  <si>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</si>
  <si>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</si>
  <si>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</si>
  <si>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</si>
  <si>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</si>
  <si>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</si>
  <si>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</si>
  <si>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</si>
  <si>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</si>
  <si>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</si>
  <si>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</si>
  <si>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</si>
  <si>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</si>
  <si>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</si>
  <si>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</si>
  <si>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</si>
  <si>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</si>
  <si>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</si>
  <si>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</si>
  <si>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</si>
  <si>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</si>
  <si>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</si>
  <si>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</si>
  <si>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</si>
  <si>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</si>
  <si>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</si>
  <si>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</si>
  <si>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</si>
  <si>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</si>
  <si>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</si>
  <si>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</si>
  <si>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</si>
  <si>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</si>
  <si>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</si>
  <si>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</si>
  <si>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</si>
  <si>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</si>
  <si>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</si>
  <si>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</si>
  <si>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</si>
  <si>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</si>
  <si>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</si>
  <si>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</si>
  <si>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</si>
  <si>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</si>
  <si>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</si>
  <si>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</si>
  <si>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</si>
  <si>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</si>
  <si>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</si>
  <si>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</si>
  <si>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</si>
  <si>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</si>
  <si>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</si>
  <si>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</si>
  <si>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</si>
  <si>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</si>
  <si>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</si>
  <si>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</si>
  <si>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</si>
  <si>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</si>
  <si>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</si>
  <si>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</si>
  <si>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</si>
  <si>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</si>
  <si>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</si>
  <si>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</si>
  <si>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</si>
  <si>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</si>
  <si>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</si>
  <si>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</si>
  <si>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</si>
  <si>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</si>
  <si>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</si>
  <si>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</si>
  <si>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</si>
  <si>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</si>
  <si>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</si>
  <si>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</si>
  <si>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</si>
  <si>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</si>
  <si>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</si>
  <si>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</si>
  <si>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</si>
  <si>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</si>
  <si>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</si>
  <si>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</si>
  <si>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</si>
  <si>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</si>
  <si>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</si>
  <si>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</si>
  <si>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</si>
  <si>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</si>
  <si>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</si>
  <si>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</si>
  <si>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</si>
  <si>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</si>
  <si>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</si>
  <si>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</si>
  <si>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</si>
  <si>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</si>
  <si>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</si>
  <si>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</si>
  <si>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</si>
  <si>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</si>
  <si>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</si>
  <si>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</si>
  <si>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</si>
  <si>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</si>
  <si>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</si>
  <si>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</si>
  <si>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</si>
  <si>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</si>
  <si>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</si>
  <si>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</si>
  <si>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</si>
  <si>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</si>
  <si>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</si>
  <si>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</si>
  <si>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</si>
  <si>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</si>
  <si>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</si>
  <si>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</si>
  <si>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</si>
  <si>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</si>
  <si>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</si>
  <si>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</si>
  <si>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</si>
  <si>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</si>
  <si>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</si>
  <si>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</si>
  <si>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</si>
  <si>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</si>
  <si>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</si>
  <si>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</si>
  <si>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</si>
  <si>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</si>
  <si>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</si>
  <si>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</si>
  <si>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</si>
  <si>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</si>
  <si>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</si>
  <si>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</si>
  <si>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</si>
  <si>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</si>
  <si>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</si>
  <si>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</si>
  <si>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</si>
  <si>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</si>
  <si>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</si>
  <si>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</si>
  <si>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</si>
  <si>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</si>
  <si>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</si>
  <si>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</si>
  <si>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</si>
  <si>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</si>
  <si>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</si>
  <si>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</si>
  <si>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</si>
  <si>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</si>
  <si>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</si>
  <si>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</si>
  <si>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</si>
  <si>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</si>
  <si>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</si>
  <si>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</si>
  <si>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</si>
  <si>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</si>
  <si>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</si>
  <si>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</si>
  <si>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</si>
  <si>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</si>
  <si>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</si>
  <si>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</si>
  <si>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</si>
  <si>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</si>
  <si>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</si>
  <si>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</si>
  <si>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</si>
  <si>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</si>
  <si>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</si>
  <si>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</si>
  <si>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</si>
  <si>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</si>
  <si>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</si>
  <si>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</si>
  <si>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</si>
  <si>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</si>
  <si>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</si>
  <si>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</si>
  <si>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</si>
  <si>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</si>
  <si>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</si>
  <si>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</si>
  <si>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</si>
  <si>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</si>
  <si>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</si>
  <si>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</si>
  <si>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</si>
  <si>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</si>
  <si>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</si>
  <si>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</si>
  <si>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</si>
  <si>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</si>
  <si>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</si>
  <si>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</si>
  <si>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</si>
  <si>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</si>
  <si>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</si>
  <si>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</si>
  <si>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</si>
  <si>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</si>
  <si>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</si>
  <si>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</si>
  <si>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</si>
  <si>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</si>
  <si>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</si>
  <si>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</si>
  <si>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</si>
  <si>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</si>
  <si>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</si>
  <si>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</si>
  <si>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</si>
  <si>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</si>
  <si>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</si>
  <si>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</si>
  <si>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</si>
  <si>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</si>
  <si>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</si>
  <si>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</si>
  <si>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</si>
  <si>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</si>
  <si>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</si>
  <si>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</si>
  <si>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</si>
  <si>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</si>
  <si>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</si>
  <si>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</si>
  <si>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</si>
  <si>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</si>
  <si>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</si>
  <si>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</si>
  <si>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</si>
  <si>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</si>
  <si>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</si>
  <si>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</si>
  <si>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</si>
  <si>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</si>
  <si>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</si>
  <si>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</si>
  <si>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</si>
  <si>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</si>
  <si>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</si>
  <si>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</si>
  <si>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</si>
  <si>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</si>
  <si>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</si>
  <si>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</si>
  <si>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</si>
  <si>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</si>
  <si>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</si>
  <si>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</si>
  <si>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</si>
  <si>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</si>
  <si>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</si>
  <si>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</si>
  <si>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</si>
  <si>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</si>
  <si>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</si>
  <si>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</si>
  <si>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</si>
  <si>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</si>
  <si>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</si>
  <si>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</si>
  <si>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</si>
  <si>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</si>
  <si>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</si>
  <si>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</si>
  <si>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</si>
  <si>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</si>
  <si>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</si>
  <si>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</si>
  <si>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</si>
  <si>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</si>
  <si>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</si>
  <si>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</si>
  <si>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</si>
  <si>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</si>
  <si>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</si>
  <si>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</si>
  <si>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</si>
  <si>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</si>
  <si>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</si>
  <si>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</si>
  <si>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</si>
  <si>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</si>
  <si>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</si>
  <si>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</si>
  <si>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</si>
  <si>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</si>
  <si>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</si>
  <si>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</si>
  <si>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</si>
  <si>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</si>
  <si>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</si>
  <si>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</si>
  <si>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</si>
  <si>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</si>
  <si>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</si>
  <si>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</si>
  <si>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</si>
  <si>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</si>
  <si>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</si>
  <si>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</si>
  <si>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</si>
  <si>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</si>
  <si>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</si>
  <si>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</si>
  <si>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</si>
  <si>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</si>
  <si>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</si>
  <si>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</si>
  <si>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</si>
  <si>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</si>
  <si>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</si>
  <si>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</si>
  <si>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</si>
  <si>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</si>
  <si>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</si>
  <si>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</si>
  <si>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</si>
  <si>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</si>
  <si>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</si>
  <si>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</si>
  <si>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</si>
  <si>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</si>
  <si>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</si>
  <si>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</si>
  <si>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</si>
  <si>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</si>
  <si>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</si>
  <si>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</si>
  <si>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</si>
  <si>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</si>
  <si>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</si>
  <si>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</si>
  <si>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</si>
  <si>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</si>
  <si>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</si>
  <si>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</si>
  <si>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</si>
  <si>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</si>
  <si>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</si>
  <si>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</si>
  <si>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</si>
  <si>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</si>
  <si>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</si>
  <si>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</si>
  <si>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</si>
  <si>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</si>
  <si>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</si>
  <si>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</si>
  <si>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</si>
  <si>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</si>
  <si>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</si>
  <si>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</si>
  <si>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</si>
  <si>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</si>
  <si>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</si>
  <si>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</si>
  <si>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</si>
  <si>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</si>
  <si>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</si>
  <si>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</si>
  <si>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</si>
  <si>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</si>
  <si>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</si>
  <si>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</si>
  <si>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</si>
  <si>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</si>
  <si>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</si>
  <si>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</si>
  <si>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</si>
  <si>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</si>
  <si>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</si>
  <si>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</si>
  <si>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</si>
  <si>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</si>
  <si>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</si>
  <si>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</si>
  <si>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</si>
  <si>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</si>
  <si>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</si>
  <si>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</si>
  <si>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</si>
  <si>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</si>
  <si>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</si>
  <si>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</si>
  <si>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</si>
  <si>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</si>
  <si>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</si>
  <si>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</si>
  <si>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</si>
  <si>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</si>
  <si>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</si>
  <si>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</si>
  <si>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</si>
  <si>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</si>
  <si>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</si>
  <si>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</si>
  <si>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</si>
  <si>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</si>
  <si>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</si>
  <si>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</si>
  <si>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</si>
  <si>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</si>
  <si>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</si>
  <si>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</si>
  <si>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</si>
  <si>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</si>
  <si>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</si>
  <si>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</si>
  <si>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</si>
  <si>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</si>
  <si>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</si>
  <si>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</si>
  <si>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</si>
  <si>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</si>
  <si>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</si>
  <si>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</si>
  <si>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</si>
  <si>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</si>
  <si>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</si>
  <si>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</si>
  <si>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</si>
  <si>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</si>
  <si>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</si>
  <si>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</si>
  <si>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</si>
  <si>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</si>
  <si>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</si>
  <si>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</si>
  <si>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</si>
  <si>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</si>
  <si>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</si>
  <si>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</si>
  <si>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</si>
  <si>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</si>
  <si>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</si>
  <si>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</si>
  <si>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</si>
  <si>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</si>
  <si>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</si>
  <si>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</si>
  <si>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</si>
  <si>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</si>
  <si>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</si>
  <si>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</si>
  <si>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</si>
  <si>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</si>
  <si>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</si>
  <si>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</si>
  <si>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</si>
  <si>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</si>
  <si>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</si>
  <si>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</si>
  <si>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</si>
  <si>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</si>
  <si>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</si>
  <si>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</si>
  <si>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</si>
  <si>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</si>
  <si>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</si>
  <si>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</si>
  <si>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</si>
  <si>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</si>
  <si>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</si>
  <si>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</si>
  <si>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</si>
  <si>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</si>
  <si>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</si>
  <si>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</si>
  <si>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</si>
  <si>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</si>
  <si>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</si>
  <si>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</si>
  <si>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</si>
  <si>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</si>
  <si>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</si>
  <si>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</si>
  <si>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</si>
  <si>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</si>
  <si>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</si>
  <si>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</si>
  <si>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</si>
  <si>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</si>
  <si>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</si>
  <si>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</si>
  <si>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</si>
  <si>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</si>
  <si>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</si>
  <si>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</si>
  <si>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</si>
  <si>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</si>
  <si>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</si>
  <si>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</si>
  <si>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</si>
  <si>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</si>
  <si>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</si>
  <si>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</si>
  <si>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</si>
  <si>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</si>
  <si>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</si>
  <si>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</si>
  <si>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</si>
  <si>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</si>
  <si>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</si>
  <si>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</si>
  <si>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</si>
  <si>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</si>
  <si>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</si>
  <si>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</si>
  <si>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</si>
  <si>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</si>
  <si>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</si>
  <si>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</si>
  <si>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</si>
  <si>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</si>
  <si>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</si>
  <si>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</si>
  <si>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</si>
  <si>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</si>
  <si>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</si>
  <si>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</si>
  <si>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</si>
  <si>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</si>
  <si>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</si>
  <si>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</si>
  <si>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</si>
  <si>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</si>
  <si>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</si>
  <si>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</si>
  <si>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</si>
  <si>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</si>
  <si>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</si>
  <si>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</si>
  <si>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</si>
  <si>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</si>
  <si>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</si>
  <si>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</si>
  <si>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</si>
  <si>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</si>
  <si>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</si>
  <si>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</si>
  <si>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</si>
  <si>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</si>
  <si>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</si>
  <si>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</si>
  <si>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</si>
  <si>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</si>
  <si>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</si>
  <si>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</si>
  <si>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</si>
  <si>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</si>
  <si>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</si>
  <si>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</si>
  <si>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</si>
  <si>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</si>
  <si>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</si>
  <si>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</si>
  <si>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</si>
  <si>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</si>
  <si>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</si>
  <si>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</si>
  <si>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</si>
  <si>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</si>
  <si>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</si>
  <si>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</si>
  <si>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</si>
  <si>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</si>
  <si>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</si>
  <si>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</si>
  <si>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</si>
  <si>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</si>
  <si>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</si>
  <si>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</si>
  <si>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</si>
  <si>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</si>
  <si>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</si>
  <si>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</si>
  <si>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</si>
  <si>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</si>
  <si>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</si>
  <si>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</si>
  <si>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</si>
  <si>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</si>
  <si>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</si>
  <si>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</si>
  <si>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</si>
  <si>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</si>
  <si>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</si>
  <si>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</si>
  <si>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</si>
  <si>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</si>
  <si>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</si>
  <si>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</si>
  <si>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</si>
  <si>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</si>
  <si>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</si>
  <si>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</si>
  <si>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</si>
  <si>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</si>
  <si>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</si>
  <si>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</si>
  <si>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</si>
  <si>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</si>
  <si>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</si>
  <si>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</si>
  <si>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</si>
  <si>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</si>
  <si>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</si>
  <si>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</si>
  <si>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</si>
  <si>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</si>
  <si>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</si>
  <si>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</si>
  <si>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</si>
  <si>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</si>
  <si>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</si>
  <si>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</si>
  <si>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</si>
  <si>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</si>
  <si>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</si>
  <si>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</si>
  <si>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</si>
  <si>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</si>
  <si>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</si>
  <si>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</si>
  <si>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</si>
  <si>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</si>
  <si>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</si>
  <si>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</si>
  <si>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</si>
  <si>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</si>
  <si>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</si>
  <si>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</si>
  <si>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</si>
  <si>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</si>
  <si>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</si>
  <si>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</si>
  <si>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</si>
  <si>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</si>
  <si>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</si>
  <si>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</si>
  <si>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</si>
  <si>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</si>
  <si>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</si>
  <si>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</si>
  <si>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</si>
  <si>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</si>
  <si>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</si>
  <si>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</si>
  <si>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</si>
  <si>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</si>
  <si>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</si>
  <si>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</si>
  <si>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</si>
  <si>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</si>
  <si>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</si>
  <si>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</si>
  <si>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</si>
  <si>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</si>
  <si>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</si>
  <si>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</si>
  <si>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</si>
  <si>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</si>
  <si>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</si>
  <si>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</si>
  <si>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</si>
  <si>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</si>
  <si>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</si>
  <si>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</si>
  <si>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</si>
  <si>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</si>
  <si>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</si>
  <si>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</si>
  <si>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</si>
  <si>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</si>
  <si>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</si>
  <si>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</si>
  <si>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</si>
  <si>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</si>
  <si>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</si>
  <si>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</si>
  <si>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</si>
  <si>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</si>
  <si>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</si>
  <si>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</si>
  <si>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</si>
  <si>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</si>
  <si>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</si>
  <si>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</si>
  <si>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</si>
  <si>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</si>
  <si>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</si>
  <si>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</si>
  <si>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</si>
  <si>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</si>
  <si>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</si>
  <si>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</si>
  <si>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</si>
  <si>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</si>
  <si>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</si>
  <si>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</si>
  <si>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</si>
  <si>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</si>
  <si>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</si>
  <si>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</si>
  <si>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</si>
  <si>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</si>
  <si>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</si>
  <si>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</si>
  <si>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</si>
  <si>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</si>
  <si>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</si>
  <si>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</si>
  <si>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</si>
  <si>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</si>
  <si>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</si>
  <si>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</si>
  <si>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</si>
  <si>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</si>
  <si>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</si>
  <si>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</si>
  <si>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</si>
  <si>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</si>
  <si>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</si>
  <si>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</si>
  <si>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</si>
  <si>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</si>
  <si>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</si>
  <si>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</si>
  <si>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</si>
  <si>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</si>
  <si>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</si>
  <si>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</si>
  <si>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</si>
  <si>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</si>
  <si>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</si>
  <si>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</si>
  <si>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</si>
  <si>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</si>
  <si>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</si>
  <si>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</si>
  <si>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</si>
  <si>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</si>
  <si>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</si>
  <si>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</si>
  <si>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</si>
  <si>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</si>
  <si>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</si>
  <si>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</si>
  <si>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</si>
  <si>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</si>
  <si>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</si>
  <si>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</si>
  <si>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</si>
  <si>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</si>
  <si>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</si>
  <si>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</si>
  <si>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</si>
  <si>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</si>
  <si>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</si>
  <si>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</si>
  <si>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</si>
  <si>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</si>
  <si>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</si>
  <si>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</si>
  <si>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</si>
  <si>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</si>
  <si>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</si>
  <si>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</si>
  <si>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</si>
  <si>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</si>
  <si>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</si>
  <si>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</si>
  <si>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</si>
  <si>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</si>
  <si>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</si>
  <si>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</si>
  <si>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</si>
  <si>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</si>
  <si>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</si>
  <si>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</si>
  <si>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</si>
  <si>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</si>
  <si>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</si>
  <si>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</si>
  <si>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</si>
  <si>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</si>
  <si>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</si>
  <si>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</si>
  <si>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</si>
  <si>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</si>
  <si>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</si>
  <si>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</si>
  <si>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</si>
  <si>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</si>
  <si>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</si>
  <si>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</si>
  <si>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</si>
  <si>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</si>
  <si>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</si>
  <si>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</si>
  <si>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</si>
  <si>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</si>
  <si>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</si>
  <si>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</si>
  <si>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</si>
  <si>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</si>
  <si>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</si>
  <si>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</si>
  <si>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</si>
  <si>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</si>
  <si>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</si>
  <si>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</si>
  <si>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</si>
  <si>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</si>
  <si>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</si>
  <si>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</si>
  <si>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</si>
  <si>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</si>
  <si>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</si>
  <si>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</si>
  <si>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</si>
  <si>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</si>
  <si>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</si>
  <si>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</si>
  <si>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</si>
  <si>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</si>
  <si>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</si>
  <si>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</si>
  <si>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</si>
  <si>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</si>
  <si>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</si>
  <si>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</si>
  <si>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</si>
  <si>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</si>
  <si>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</si>
  <si>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</si>
  <si>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</si>
  <si>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</si>
  <si>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</si>
  <si>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</si>
  <si>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</si>
  <si>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</si>
  <si>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</si>
  <si>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</si>
  <si>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</si>
  <si>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</si>
  <si>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</si>
  <si>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</si>
  <si>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</si>
  <si>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</si>
  <si>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</si>
  <si>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</si>
  <si>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</si>
  <si>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</si>
  <si>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</si>
  <si>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</si>
  <si>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</si>
  <si>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</si>
  <si>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</si>
  <si>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</si>
  <si>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</si>
  <si>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</si>
  <si>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</si>
  <si>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</si>
  <si>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</si>
  <si>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</si>
  <si>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</si>
  <si>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</si>
  <si>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</si>
  <si>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</si>
  <si>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</si>
  <si>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</si>
  <si>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</si>
  <si>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</si>
  <si>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</si>
  <si>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</si>
  <si>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</si>
  <si>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</si>
  <si>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</si>
  <si>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</si>
  <si>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</si>
  <si>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</si>
  <si>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</si>
  <si>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</si>
  <si>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</si>
  <si>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</si>
  <si>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</si>
  <si>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</si>
  <si>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</si>
  <si>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</si>
  <si>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</si>
  <si>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</si>
  <si>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</si>
  <si>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</si>
  <si>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</si>
  <si>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</si>
  <si>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</si>
  <si>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</si>
  <si>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</si>
  <si>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</si>
  <si>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</si>
  <si>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</si>
  <si>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</si>
  <si>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</si>
  <si>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</si>
  <si>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</si>
  <si>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</si>
  <si>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</si>
  <si>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</si>
  <si>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</si>
  <si>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</si>
  <si>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</si>
  <si>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</si>
  <si>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</si>
  <si>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</si>
  <si>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</si>
  <si>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</si>
  <si>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</si>
  <si>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</si>
  <si>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</si>
  <si>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</si>
  <si>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</si>
  <si>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</si>
  <si>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</si>
  <si>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</si>
  <si>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</si>
  <si>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</si>
  <si>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</si>
  <si>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</si>
  <si>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</si>
  <si>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</si>
  <si>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</si>
  <si>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</si>
  <si>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</si>
  <si>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</si>
  <si>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</si>
  <si>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</si>
  <si>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</si>
  <si>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</si>
  <si>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</si>
  <si>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</si>
  <si>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</si>
  <si>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</si>
  <si>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</si>
  <si>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</si>
  <si>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</si>
  <si>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</si>
  <si>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</si>
  <si>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</si>
  <si>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</si>
  <si>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</si>
  <si>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</si>
  <si>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</si>
  <si>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</si>
  <si>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</si>
  <si>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</si>
  <si>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</si>
  <si>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</si>
  <si>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</si>
  <si>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</si>
  <si>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</si>
  <si>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</si>
  <si>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</si>
  <si>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</si>
  <si>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</si>
  <si>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</si>
  <si>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</si>
  <si>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</si>
  <si>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</si>
  <si>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</si>
  <si>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</si>
  <si>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</si>
  <si>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</si>
  <si>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</si>
  <si>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</si>
  <si>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</si>
  <si>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</si>
  <si>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</si>
  <si>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</si>
  <si>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</si>
  <si>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</si>
  <si>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</si>
  <si>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</si>
  <si>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</si>
  <si>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</si>
  <si>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</si>
  <si>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</si>
  <si>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</si>
  <si>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</si>
  <si>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</si>
  <si>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</si>
  <si>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</si>
  <si>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</si>
  <si>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</si>
  <si>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</si>
  <si>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</si>
  <si>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</si>
  <si>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</si>
  <si>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</si>
  <si>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</si>
  <si>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</si>
  <si>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</si>
  <si>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</si>
  <si>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</si>
  <si>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</si>
  <si>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</si>
  <si>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</si>
  <si>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</si>
  <si>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</si>
  <si>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</si>
  <si>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</si>
  <si>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</si>
  <si>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</si>
  <si>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</si>
  <si>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</si>
  <si>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</si>
  <si>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</si>
  <si>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</si>
  <si>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</si>
  <si>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</si>
  <si>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</si>
  <si>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</si>
  <si>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</si>
  <si>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</si>
  <si>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</si>
  <si>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</si>
  <si>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</si>
  <si>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</si>
  <si>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</si>
  <si>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</si>
  <si>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</si>
  <si>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</si>
  <si>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</si>
  <si>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</si>
  <si>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</si>
  <si>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</si>
  <si>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</si>
  <si>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</si>
  <si>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</si>
  <si>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</si>
  <si>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</si>
  <si>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</si>
  <si>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</si>
  <si>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</si>
  <si>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</si>
  <si>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</si>
  <si>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</si>
  <si>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</si>
  <si>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</si>
  <si>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</si>
  <si>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</si>
  <si>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</si>
  <si>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</si>
  <si>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</si>
  <si>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</si>
  <si>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</si>
  <si>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</si>
  <si>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</si>
  <si>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</si>
  <si>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</si>
  <si>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</si>
  <si>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</si>
  <si>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</si>
  <si>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</si>
  <si>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</si>
  <si>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</si>
  <si>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</si>
  <si>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</si>
  <si>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</si>
  <si>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</si>
  <si>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</si>
  <si>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</si>
  <si>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</si>
  <si>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</si>
  <si>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</si>
  <si>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</si>
  <si>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</si>
  <si>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</si>
  <si>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</si>
  <si>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</si>
  <si>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</si>
  <si>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</si>
  <si>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</si>
  <si>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</si>
  <si>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</si>
  <si>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</si>
  <si>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</si>
  <si>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</si>
  <si>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</si>
  <si>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</si>
  <si>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</si>
  <si>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</si>
  <si>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</si>
  <si>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</si>
  <si>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</si>
  <si>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</si>
  <si>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</si>
  <si>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</si>
  <si>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</si>
  <si>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</si>
  <si>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</si>
  <si>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</si>
  <si>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</si>
  <si>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</si>
  <si>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</si>
  <si>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</si>
  <si>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</si>
  <si>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</si>
  <si>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</si>
  <si>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</si>
  <si>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</si>
  <si>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</si>
  <si>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</si>
  <si>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</si>
  <si>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</si>
  <si>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</si>
  <si>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</si>
  <si>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</si>
  <si>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</si>
  <si>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</si>
  <si>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</si>
  <si>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</si>
  <si>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</si>
  <si>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</si>
  <si>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</si>
  <si>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</si>
  <si>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</si>
  <si>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</si>
  <si>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</si>
  <si>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</si>
  <si>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</si>
  <si>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</si>
  <si>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</si>
  <si>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</si>
  <si>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</si>
  <si>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</si>
  <si>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</si>
  <si>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</si>
  <si>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</si>
  <si>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</si>
  <si>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</si>
  <si>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</si>
  <si>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</si>
  <si>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</si>
  <si>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</si>
  <si>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</si>
  <si>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</si>
  <si>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</si>
  <si>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</si>
  <si>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</si>
  <si>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</si>
  <si>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</si>
  <si>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</si>
  <si>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</si>
  <si>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</si>
  <si>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</si>
  <si>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</si>
  <si>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</si>
  <si>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</si>
  <si>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</si>
  <si>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</si>
  <si>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</si>
  <si>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</si>
  <si>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</si>
  <si>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</si>
  <si>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</si>
  <si>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</si>
  <si>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</si>
  <si>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</si>
  <si>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</si>
  <si>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</si>
  <si>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</si>
  <si>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</si>
  <si>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</si>
  <si>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</si>
  <si>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</si>
  <si>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</si>
  <si>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</si>
  <si>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</si>
  <si>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</si>
  <si>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</si>
  <si>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</si>
  <si>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</si>
  <si>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</si>
  <si>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</si>
  <si>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</si>
  <si>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</si>
  <si>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</si>
  <si>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</si>
  <si>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</si>
  <si>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</si>
  <si>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</si>
  <si>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</si>
  <si>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</si>
  <si>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</si>
  <si>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</si>
  <si>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</si>
  <si>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</si>
  <si>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</si>
  <si>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</si>
  <si>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</si>
  <si>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</si>
  <si>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</si>
  <si>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</si>
  <si>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</si>
  <si>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</si>
  <si>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</si>
  <si>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</si>
  <si>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</si>
  <si>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</si>
  <si>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</si>
  <si>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</si>
  <si>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</si>
  <si>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</si>
  <si>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</si>
  <si>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</si>
  <si>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</si>
  <si>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</si>
  <si>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</si>
  <si>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</si>
  <si>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</si>
  <si>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</si>
  <si>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</si>
  <si>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</si>
  <si>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</si>
  <si>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</si>
  <si>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</si>
  <si>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</si>
  <si>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</si>
  <si>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</si>
  <si>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</si>
  <si>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</si>
  <si>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</si>
  <si>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</si>
  <si>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</si>
  <si>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</si>
  <si>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</si>
  <si>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</si>
  <si>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</si>
  <si>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</si>
  <si>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</si>
  <si>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</si>
  <si>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</si>
  <si>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</si>
  <si>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</si>
  <si>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</si>
  <si>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</si>
  <si>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</si>
  <si>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</si>
  <si>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</si>
  <si>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</si>
  <si>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</si>
  <si>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</si>
  <si>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</si>
  <si>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</si>
  <si>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</si>
  <si>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</si>
  <si>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</si>
  <si>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</si>
  <si>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</si>
  <si>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</si>
  <si>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</si>
  <si>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</si>
  <si>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</si>
  <si>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</si>
  <si>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</si>
  <si>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</si>
  <si>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</si>
  <si>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</si>
  <si>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</si>
  <si>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</si>
  <si>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</si>
  <si>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</si>
  <si>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</si>
  <si>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</si>
  <si>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</si>
  <si>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</si>
  <si>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</si>
  <si>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</si>
  <si>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</si>
  <si>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</si>
  <si>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</si>
  <si>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</si>
  <si>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</si>
  <si>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</si>
  <si>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</si>
  <si>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</si>
  <si>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</si>
  <si>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</si>
  <si>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</si>
  <si>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</si>
  <si>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</si>
  <si>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</si>
  <si>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</si>
  <si>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</si>
  <si>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</si>
  <si>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</si>
  <si>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</si>
  <si>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</si>
  <si>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</si>
  <si>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</si>
  <si>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</si>
  <si>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</si>
  <si>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</si>
  <si>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</si>
  <si>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</si>
  <si>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</si>
  <si>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</si>
  <si>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</si>
  <si>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</si>
  <si>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</si>
  <si>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</si>
  <si>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</si>
  <si>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</si>
  <si>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</si>
  <si>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</si>
  <si>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</si>
  <si>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</si>
  <si>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</si>
  <si>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</si>
  <si>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</si>
  <si>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</si>
  <si>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</si>
  <si>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</si>
  <si>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</si>
  <si>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</si>
  <si>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</si>
  <si>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</si>
  <si>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</si>
  <si>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</si>
  <si>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</si>
  <si>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</si>
  <si>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</si>
  <si>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</si>
  <si>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</si>
  <si>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</si>
  <si>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</si>
  <si>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</si>
  <si>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</si>
  <si>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</si>
  <si>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</si>
  <si>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</si>
  <si>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</si>
  <si>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</si>
  <si>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</si>
  <si>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</si>
  <si>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</si>
  <si>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</si>
  <si>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</si>
  <si>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</si>
  <si>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</si>
  <si>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</si>
  <si>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</si>
  <si>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</si>
  <si>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</si>
  <si>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</si>
  <si>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</si>
  <si>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</si>
  <si>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</si>
  <si>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</si>
  <si>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</si>
  <si>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</si>
  <si>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</si>
  <si>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</si>
  <si>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</si>
  <si>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</si>
  <si>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</si>
  <si>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</si>
  <si>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</si>
  <si>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</si>
  <si>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</si>
  <si>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</si>
  <si>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</si>
  <si>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</si>
  <si>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</si>
  <si>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</si>
  <si>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</si>
  <si>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</si>
  <si>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</si>
  <si>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</si>
  <si>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</si>
  <si>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</si>
  <si>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</si>
  <si>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</si>
  <si>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</si>
  <si>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</si>
  <si>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</si>
  <si>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</si>
  <si>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</si>
  <si>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</si>
  <si>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</si>
  <si>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</si>
  <si>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</si>
  <si>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</si>
  <si>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</si>
  <si>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</si>
  <si>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</si>
  <si>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</si>
  <si>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</si>
  <si>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</si>
  <si>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</si>
  <si>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</si>
  <si>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</si>
  <si>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</si>
  <si>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</si>
  <si>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</si>
  <si>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</si>
  <si>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</si>
  <si>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</si>
  <si>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</si>
  <si>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</si>
  <si>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</si>
  <si>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</si>
  <si>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</si>
  <si>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</si>
  <si>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</si>
  <si>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</si>
  <si>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</si>
  <si>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</si>
  <si>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</si>
  <si>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</si>
  <si>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</si>
  <si>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</si>
  <si>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</si>
  <si>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</si>
  <si>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</si>
  <si>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</si>
  <si>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</si>
  <si>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</si>
  <si>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</si>
  <si>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</si>
  <si>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</si>
  <si>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</si>
  <si>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</si>
  <si>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</si>
  <si>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</si>
  <si>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</si>
  <si>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</si>
  <si>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</si>
  <si>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</si>
  <si>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</si>
  <si>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</si>
  <si>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</si>
  <si>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</si>
  <si>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</si>
  <si>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</si>
  <si>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</si>
  <si>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</si>
  <si>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</si>
  <si>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</si>
  <si>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</si>
  <si>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</si>
  <si>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</si>
  <si>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</si>
  <si>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</si>
  <si>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</si>
  <si>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</si>
  <si>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</si>
  <si>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</si>
  <si>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</si>
  <si>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</si>
  <si>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</si>
  <si>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</si>
  <si>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</si>
  <si>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</si>
  <si>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</si>
  <si>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</si>
  <si>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</si>
  <si>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</si>
  <si>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</si>
  <si>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</si>
  <si>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</si>
  <si>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</si>
  <si>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</si>
  <si>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</si>
  <si>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</si>
  <si>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</si>
  <si>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</si>
  <si>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</si>
  <si>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</si>
  <si>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</si>
  <si>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</si>
  <si>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</si>
  <si>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</si>
  <si>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</si>
  <si>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</si>
  <si>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</si>
  <si>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</si>
  <si>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</si>
  <si>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</si>
  <si>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</si>
  <si>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</si>
  <si>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</si>
  <si>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</si>
  <si>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</si>
  <si>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</si>
  <si>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</si>
  <si>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</si>
  <si>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</si>
  <si>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</si>
  <si>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</si>
  <si>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</si>
  <si>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</si>
  <si>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</si>
  <si>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</si>
  <si>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</si>
  <si>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</si>
  <si>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</si>
  <si>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</si>
  <si>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</si>
  <si>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</si>
  <si>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</si>
  <si>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</si>
  <si>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</si>
  <si>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</si>
  <si>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</si>
  <si>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</si>
  <si>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</si>
  <si>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</si>
  <si>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</si>
  <si>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</si>
  <si>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</si>
  <si>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</si>
  <si>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</si>
  <si>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</si>
  <si>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</si>
  <si>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</si>
  <si>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</si>
  <si>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</si>
  <si>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</si>
  <si>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</si>
  <si>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</si>
  <si>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</si>
  <si>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</si>
  <si>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</si>
  <si>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</si>
  <si>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</si>
  <si>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</si>
  <si>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</si>
  <si>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</si>
  <si>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</si>
  <si>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</si>
  <si>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</si>
  <si>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</si>
  <si>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</si>
  <si>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</si>
  <si>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</si>
  <si>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</si>
  <si>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</si>
  <si>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</si>
  <si>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</si>
  <si>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</si>
  <si>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</si>
  <si>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</si>
  <si>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</si>
  <si>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</si>
  <si>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</si>
  <si>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</si>
  <si>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</si>
  <si>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</si>
  <si>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</si>
  <si>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</si>
  <si>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</si>
  <si>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</si>
  <si>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</si>
  <si>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</si>
  <si>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</si>
  <si>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</si>
  <si>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</si>
  <si>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</si>
  <si>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</si>
  <si>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</si>
  <si>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</si>
  <si>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</si>
  <si>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</si>
  <si>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</si>
  <si>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</si>
  <si>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</si>
  <si>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</si>
  <si>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</si>
  <si>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</si>
  <si>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</si>
  <si>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</si>
  <si>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</si>
  <si>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</si>
  <si>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</si>
  <si>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</si>
  <si>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</si>
  <si>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</si>
  <si>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</si>
  <si>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</si>
  <si>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</si>
  <si>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</si>
  <si>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</si>
  <si>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</si>
  <si>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</si>
  <si>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</si>
  <si>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</si>
  <si>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</si>
  <si>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</si>
  <si>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</si>
  <si>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</si>
  <si>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</si>
  <si>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</si>
  <si>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</si>
  <si>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</si>
  <si>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</si>
  <si>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</si>
  <si>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</si>
  <si>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</si>
  <si>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</si>
  <si>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</si>
  <si>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</si>
  <si>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</si>
  <si>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</si>
  <si>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</si>
  <si>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</si>
  <si>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</si>
  <si>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</si>
  <si>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</si>
  <si>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</si>
  <si>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</si>
  <si>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</si>
  <si>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</si>
  <si>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</si>
  <si>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</si>
  <si>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</si>
  <si>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</si>
  <si>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</si>
  <si>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</si>
  <si>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</si>
  <si>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</si>
  <si>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</si>
  <si>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</si>
  <si>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</si>
  <si>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</si>
  <si>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</si>
  <si>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</si>
  <si>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</si>
  <si>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</si>
  <si>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</si>
  <si>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</si>
  <si>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</si>
  <si>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</si>
  <si>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</si>
  <si>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</si>
  <si>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</si>
  <si>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</si>
  <si>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</si>
  <si>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</si>
  <si>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</si>
  <si>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</si>
  <si>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</si>
  <si>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</si>
  <si>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</si>
  <si>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</si>
  <si>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</si>
  <si>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</si>
  <si>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</si>
  <si>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</si>
  <si>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</si>
  <si>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</si>
  <si>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</si>
  <si>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</si>
  <si>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</si>
  <si>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</si>
  <si>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</si>
  <si>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</si>
  <si>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</si>
  <si>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</si>
  <si>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</si>
  <si>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</si>
  <si>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</si>
  <si>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</si>
  <si>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</si>
  <si>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</si>
  <si>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</si>
  <si>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</si>
  <si>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</si>
  <si>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</si>
  <si>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</si>
  <si>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</si>
  <si>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</si>
  <si>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</si>
  <si>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</si>
  <si>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</si>
  <si>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</si>
  <si>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</si>
  <si>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</si>
  <si>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</si>
  <si>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</si>
  <si>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</si>
  <si>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</si>
  <si>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</si>
  <si>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</si>
  <si>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</si>
  <si>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</si>
  <si>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</si>
  <si>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</si>
  <si>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</si>
  <si>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</si>
  <si>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</si>
  <si>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</si>
  <si>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</si>
  <si>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</si>
  <si>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</si>
  <si>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</si>
  <si>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</si>
  <si>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</si>
  <si>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</si>
  <si>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</si>
  <si>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</si>
  <si>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</si>
  <si>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</si>
  <si>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</si>
  <si>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</si>
  <si>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</si>
  <si>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</si>
  <si>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</si>
  <si>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</si>
  <si>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</si>
  <si>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</si>
  <si>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</si>
  <si>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</si>
  <si>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</si>
  <si>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</si>
  <si>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</si>
  <si>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</si>
  <si>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</si>
  <si>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</si>
  <si>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</si>
  <si>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</si>
  <si>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</si>
  <si>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</si>
  <si>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</si>
  <si>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</si>
  <si>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</si>
  <si>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</si>
  <si>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</si>
  <si>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</si>
  <si>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</si>
  <si>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</si>
  <si>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</si>
  <si>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</si>
  <si>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</si>
  <si>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</si>
  <si>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</si>
  <si>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</si>
  <si>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</si>
  <si>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</si>
  <si>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</si>
  <si>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</si>
  <si>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</si>
  <si>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</si>
  <si>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</si>
  <si>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</si>
  <si>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</si>
  <si>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</si>
  <si>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</si>
  <si>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</si>
  <si>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</si>
  <si>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</si>
  <si>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</si>
  <si>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</si>
  <si>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</si>
  <si>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</si>
  <si>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</si>
  <si>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</si>
  <si>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</si>
  <si>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</si>
  <si>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</si>
  <si>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</si>
  <si>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</si>
  <si>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</si>
  <si>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</si>
  <si>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</si>
  <si>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</si>
  <si>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</si>
  <si>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</si>
  <si>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</si>
  <si>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</si>
  <si>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</si>
  <si>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</si>
  <si>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</si>
  <si>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</si>
  <si>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</si>
  <si>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</si>
  <si>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</si>
  <si>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</si>
  <si>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</si>
  <si>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</si>
  <si>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</si>
  <si>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</si>
  <si>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</si>
  <si>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</si>
  <si>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</si>
  <si>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</si>
  <si>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</si>
  <si>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</si>
  <si>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</si>
  <si>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</si>
  <si>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</si>
  <si>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</si>
  <si>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</si>
  <si>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</si>
  <si>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</si>
  <si>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</si>
  <si>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</si>
  <si>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</si>
  <si>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</si>
  <si>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</si>
  <si>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</si>
  <si>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</si>
  <si>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</si>
  <si>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</si>
  <si>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</si>
  <si>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</si>
  <si>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</si>
  <si>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</si>
  <si>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</si>
  <si>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</si>
  <si>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</si>
  <si>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</si>
  <si>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</si>
  <si>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</si>
  <si>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</si>
  <si>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</si>
  <si>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</si>
  <si>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</si>
  <si>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</si>
  <si>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</si>
  <si>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</si>
  <si>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</si>
  <si>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</si>
  <si>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</si>
  <si>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</si>
  <si>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</si>
  <si>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</si>
  <si>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</si>
  <si>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</si>
  <si>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</si>
  <si>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</si>
  <si>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</si>
  <si>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</si>
  <si>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</si>
  <si>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</si>
  <si>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</si>
  <si>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</si>
  <si>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</si>
  <si>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</si>
  <si>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</si>
  <si>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</si>
  <si>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</si>
  <si>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</si>
  <si>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</si>
  <si>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</si>
  <si>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</si>
  <si>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</si>
  <si>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</si>
  <si>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</si>
  <si>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</si>
  <si>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</si>
  <si>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</si>
  <si>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</si>
  <si>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</si>
  <si>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</si>
  <si>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</si>
  <si>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</si>
  <si>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</si>
  <si>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</si>
  <si>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</si>
  <si>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</si>
  <si>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</si>
  <si>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</si>
  <si>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</si>
  <si>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</si>
  <si>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</si>
  <si>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</si>
  <si>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</si>
  <si>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</si>
  <si>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</si>
  <si>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</si>
  <si>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</si>
  <si>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</si>
  <si>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</si>
  <si>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</si>
  <si>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</si>
  <si>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</si>
  <si>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</si>
  <si>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</si>
  <si>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</si>
  <si>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</si>
  <si>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</si>
  <si>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</si>
  <si>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</si>
  <si>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</si>
  <si>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</si>
  <si>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</si>
  <si>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</si>
  <si>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</si>
  <si>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</si>
  <si>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</si>
  <si>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</si>
  <si>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</si>
  <si>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</si>
  <si>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</si>
  <si>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</si>
  <si>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</si>
  <si>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</si>
  <si>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</si>
  <si>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</si>
  <si>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</si>
  <si>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</si>
  <si>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</si>
  <si>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</si>
  <si>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</si>
  <si>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</si>
  <si>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</si>
  <si>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</si>
  <si>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</si>
  <si>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</si>
  <si>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</si>
  <si>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</si>
  <si>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</si>
  <si>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</si>
  <si>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</si>
  <si>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</si>
  <si>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</si>
  <si>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</si>
  <si>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</si>
  <si>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</si>
  <si>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</si>
  <si>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</si>
  <si>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</si>
  <si>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</si>
  <si>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</si>
  <si>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</si>
  <si>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</si>
  <si>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</si>
  <si>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</si>
  <si>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</si>
  <si>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</si>
  <si>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</si>
  <si>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</si>
  <si>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</si>
  <si>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</si>
  <si>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</si>
  <si>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</si>
  <si>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</si>
  <si>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</si>
  <si>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</si>
  <si>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</si>
  <si>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</si>
  <si>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</si>
  <si>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</si>
  <si>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</si>
  <si>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</si>
  <si>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</si>
  <si>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</si>
  <si>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</si>
  <si>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</si>
  <si>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</si>
  <si>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</si>
  <si>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</si>
  <si>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</si>
  <si>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</si>
  <si>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</si>
  <si>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</si>
  <si>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</si>
  <si>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</si>
  <si>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</si>
  <si>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</si>
  <si>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</si>
  <si>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</si>
  <si>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</si>
  <si>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</si>
  <si>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</si>
  <si>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</si>
  <si>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</si>
  <si>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</si>
  <si>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</si>
  <si>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</si>
  <si>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</si>
  <si>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</si>
  <si>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</si>
  <si>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</si>
  <si>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</si>
  <si>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</si>
  <si>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</si>
  <si>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</si>
  <si>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</si>
  <si>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</si>
  <si>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</si>
  <si>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</si>
  <si>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</si>
  <si>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</si>
  <si>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</si>
  <si>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</si>
  <si>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</si>
  <si>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</si>
  <si>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</si>
  <si>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</si>
  <si>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</si>
  <si>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</si>
  <si>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</si>
  <si>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</si>
  <si>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</si>
  <si>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</si>
  <si>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</si>
  <si>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</si>
  <si>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</si>
  <si>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</si>
  <si>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</si>
  <si>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</si>
  <si>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</si>
  <si>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</si>
  <si>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</si>
  <si>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</si>
  <si>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</si>
  <si>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</si>
  <si>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</si>
  <si>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</si>
  <si>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</si>
  <si>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</si>
  <si>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</si>
  <si>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</si>
  <si>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</si>
  <si>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</si>
  <si>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</si>
  <si>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</si>
  <si>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</si>
  <si>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</si>
  <si>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</si>
  <si>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</si>
  <si>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</si>
  <si>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</si>
  <si>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</si>
  <si>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</si>
  <si>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</si>
  <si>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</si>
  <si>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</si>
  <si>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</si>
  <si>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</si>
  <si>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</si>
  <si>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</si>
  <si>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</si>
  <si>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</si>
  <si>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</si>
  <si>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</si>
  <si>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</si>
  <si>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</si>
  <si>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</si>
  <si>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</si>
  <si>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</si>
  <si>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</si>
  <si>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</si>
  <si>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</si>
  <si>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</si>
  <si>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</si>
  <si>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</si>
  <si>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</si>
  <si>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</si>
  <si>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</si>
  <si>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</si>
  <si>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</si>
  <si>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</si>
  <si>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</si>
  <si>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</si>
  <si>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</si>
  <si>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</si>
  <si>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</si>
  <si>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</si>
  <si>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</si>
  <si>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</si>
  <si>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</si>
  <si>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</si>
  <si>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</si>
  <si>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</si>
  <si>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</si>
  <si>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</si>
  <si>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</si>
  <si>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</si>
  <si>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</si>
  <si>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</si>
  <si>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</si>
  <si>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</si>
  <si>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</si>
  <si>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</si>
  <si>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</si>
  <si>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</si>
  <si>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</si>
  <si>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</si>
  <si>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</si>
  <si>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</si>
  <si>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</si>
  <si>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</si>
  <si>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</si>
  <si>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</si>
  <si>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</si>
  <si>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</si>
  <si>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</si>
  <si>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</si>
  <si>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</si>
  <si>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</si>
  <si>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</si>
  <si>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</si>
  <si>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</si>
  <si>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</si>
  <si>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</si>
  <si>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</si>
  <si>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</si>
  <si>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</si>
  <si>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</si>
  <si>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</si>
  <si>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</si>
  <si>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</si>
  <si>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</si>
  <si>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</si>
  <si>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</si>
  <si>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</si>
  <si>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</si>
  <si>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</si>
  <si>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</si>
  <si>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</si>
  <si>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</si>
  <si>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</si>
  <si>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</si>
  <si>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</si>
  <si>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</si>
  <si>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</si>
  <si>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</si>
  <si>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</si>
  <si>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</si>
  <si>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</si>
  <si>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</si>
  <si>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</si>
  <si>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</si>
  <si>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</si>
  <si>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</si>
  <si>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</si>
  <si>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</si>
  <si>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</si>
  <si>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</si>
  <si>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</si>
  <si>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</si>
  <si>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</si>
  <si>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</si>
  <si>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</si>
  <si>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</si>
  <si>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</si>
  <si>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</si>
  <si>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</si>
  <si>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</si>
  <si>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</si>
  <si>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</si>
  <si>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</si>
  <si>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</si>
  <si>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</si>
  <si>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</si>
  <si>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</si>
  <si>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</si>
  <si>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</si>
  <si>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</si>
  <si>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</si>
  <si>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</si>
  <si>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</si>
  <si>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</si>
  <si>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</si>
  <si>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</si>
  <si>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</si>
  <si>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</si>
  <si>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</si>
  <si>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</si>
  <si>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</si>
  <si>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</si>
  <si>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</si>
  <si>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</si>
  <si>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</si>
  <si>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</si>
  <si>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</si>
  <si>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</si>
  <si>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</si>
  <si>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</si>
  <si>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</si>
  <si>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</si>
  <si>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</si>
  <si>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</si>
  <si>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</si>
  <si>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</si>
  <si>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</si>
  <si>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</si>
  <si>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</si>
  <si>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</si>
  <si>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</si>
  <si>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</si>
  <si>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</si>
  <si>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</si>
  <si>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</si>
  <si>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</si>
  <si>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</si>
  <si>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</si>
  <si>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</si>
  <si>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</si>
  <si>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</si>
  <si>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</si>
  <si>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</si>
  <si>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</si>
  <si>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</si>
  <si>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</si>
  <si>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</si>
  <si>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</si>
  <si>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</si>
  <si>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</si>
  <si>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</si>
  <si>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</si>
  <si>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</si>
  <si>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</si>
  <si>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</si>
  <si>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</si>
  <si>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</si>
  <si>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</si>
  <si>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</si>
  <si>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</si>
  <si>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</si>
  <si>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</si>
  <si>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</si>
  <si>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</si>
  <si>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</si>
  <si>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</si>
  <si>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</si>
  <si>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</si>
  <si>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</si>
  <si>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</si>
  <si>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</si>
  <si>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</si>
  <si>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</si>
  <si>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</si>
  <si>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</si>
  <si>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</si>
  <si>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</si>
  <si>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</si>
  <si>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</si>
  <si>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</si>
  <si>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</si>
  <si>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</si>
  <si>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</si>
  <si>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</si>
  <si>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</si>
  <si>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</si>
  <si>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</si>
  <si>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</si>
  <si>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</si>
  <si>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</si>
  <si>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</si>
  <si>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</si>
  <si>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</si>
  <si>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</si>
  <si>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</si>
  <si>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</si>
  <si>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</si>
  <si>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</si>
  <si>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</si>
  <si>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</si>
  <si>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</si>
  <si>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</si>
  <si>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</si>
  <si>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</si>
  <si>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</si>
  <si>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</si>
  <si>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</si>
  <si>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</si>
  <si>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</si>
  <si>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</si>
  <si>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</si>
  <si>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</si>
  <si>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</si>
  <si>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</si>
  <si>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</si>
  <si>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</si>
  <si>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</si>
  <si>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</si>
  <si>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</si>
  <si>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</si>
  <si>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</si>
  <si>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</si>
  <si>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</si>
  <si>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</si>
  <si>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</si>
  <si>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</si>
  <si>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</si>
  <si>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</si>
  <si>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</si>
  <si>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</si>
  <si>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</si>
  <si>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</si>
  <si>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</si>
  <si>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</si>
  <si>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</si>
  <si>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</si>
  <si>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</si>
  <si>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</si>
  <si>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</si>
  <si>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</si>
  <si>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</si>
  <si>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</si>
  <si>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</si>
  <si>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</si>
  <si>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</si>
  <si>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</si>
  <si>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</si>
  <si>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</si>
  <si>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</si>
  <si>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</si>
  <si>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</si>
  <si>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</si>
  <si>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</si>
  <si>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</si>
  <si>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</si>
  <si>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</si>
  <si>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</si>
  <si>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</si>
  <si>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</si>
  <si>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</si>
  <si>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</si>
  <si>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</si>
  <si>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</si>
  <si>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</si>
  <si>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</si>
  <si>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</si>
  <si>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</si>
  <si>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</si>
  <si>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</si>
  <si>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</si>
  <si>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</si>
  <si>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</si>
  <si>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</si>
  <si>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</si>
  <si>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</si>
  <si>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</si>
  <si>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</si>
  <si>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</si>
  <si>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</si>
  <si>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</si>
  <si>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</si>
  <si>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</si>
  <si>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</si>
  <si>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</si>
  <si>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</si>
  <si>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</si>
  <si>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</si>
  <si>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</si>
  <si>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</si>
  <si>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</si>
  <si>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</si>
  <si>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</si>
  <si>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</si>
  <si>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</si>
  <si>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</si>
  <si>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</si>
  <si>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</si>
  <si>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</si>
  <si>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</si>
  <si>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</si>
  <si>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</si>
  <si>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</si>
  <si>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</si>
  <si>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</si>
  <si>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</si>
  <si>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</si>
  <si>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</si>
  <si>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</si>
  <si>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</si>
  <si>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</si>
  <si>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</si>
  <si>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</si>
  <si>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</si>
  <si>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</si>
  <si>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</si>
  <si>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</si>
  <si>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</si>
  <si>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</si>
  <si>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</si>
  <si>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</si>
  <si>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</si>
  <si>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</si>
  <si>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</si>
  <si>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</si>
  <si>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</si>
  <si>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</si>
  <si>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</si>
  <si>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</si>
  <si>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</si>
  <si>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</si>
  <si>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</si>
  <si>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</si>
  <si>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</si>
  <si>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</si>
  <si>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</si>
  <si>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</si>
  <si>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</si>
  <si>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</si>
  <si>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</si>
  <si>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</si>
  <si>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</si>
  <si>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</si>
  <si>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</si>
  <si>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</si>
  <si>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</si>
  <si>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</si>
  <si>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</si>
  <si>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</si>
  <si>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</si>
  <si>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</si>
  <si>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</si>
  <si>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</si>
  <si>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</si>
  <si>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</si>
  <si>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</si>
  <si>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</si>
  <si>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</si>
  <si>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</si>
  <si>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</si>
  <si>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</si>
  <si>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</si>
  <si>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</si>
  <si>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</si>
  <si>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</si>
  <si>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</si>
  <si>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</si>
  <si>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</si>
  <si>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</si>
  <si>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</si>
  <si>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</si>
  <si>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</si>
  <si>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</si>
  <si>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</si>
  <si>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</si>
  <si>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</si>
  <si>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</si>
  <si>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</si>
  <si>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</si>
  <si>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</si>
  <si>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</si>
  <si>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</si>
  <si>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</si>
  <si>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</si>
  <si>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</si>
  <si>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</si>
  <si>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</si>
  <si>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</si>
  <si>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</si>
  <si>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</si>
  <si>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</si>
  <si>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</si>
  <si>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</si>
  <si>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</si>
  <si>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</si>
  <si>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</si>
  <si>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</si>
  <si>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</si>
  <si>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</si>
  <si>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</si>
  <si>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</si>
  <si>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</si>
  <si>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</si>
  <si>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</si>
  <si>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</si>
  <si>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</si>
  <si>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</si>
  <si>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</si>
  <si>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</si>
  <si>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</si>
  <si>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</si>
  <si>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</si>
  <si>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</si>
  <si>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</si>
  <si>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</si>
  <si>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</si>
  <si>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</si>
  <si>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</si>
  <si>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</si>
  <si>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</si>
  <si>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</si>
  <si>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</si>
  <si>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</si>
  <si>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</si>
  <si>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</si>
  <si>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</si>
  <si>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</si>
  <si>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</si>
  <si>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</si>
  <si>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</si>
  <si>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</si>
  <si>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</si>
  <si>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</si>
  <si>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</si>
  <si>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</si>
  <si>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</si>
  <si>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</si>
  <si>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</si>
  <si>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</si>
  <si>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</si>
  <si>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</si>
  <si>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</si>
  <si>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</si>
  <si>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</si>
  <si>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</si>
  <si>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</si>
  <si>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</si>
  <si>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</si>
  <si>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</si>
  <si>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</si>
  <si>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</si>
  <si>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</si>
  <si>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</si>
  <si>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</si>
  <si>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</si>
  <si>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</si>
  <si>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</si>
  <si>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</si>
  <si>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</si>
  <si>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</si>
  <si>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</si>
  <si>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</si>
  <si>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</si>
  <si>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</si>
  <si>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</si>
  <si>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</si>
  <si>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</si>
  <si>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</si>
  <si>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</si>
  <si>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</si>
  <si>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</si>
  <si>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</si>
  <si>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</si>
  <si>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</si>
  <si>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</si>
  <si>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</si>
  <si>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</si>
  <si>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</si>
  <si>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</si>
  <si>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</si>
  <si>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</si>
  <si>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</si>
  <si>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</si>
  <si>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</si>
  <si>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</si>
  <si>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</si>
  <si>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</si>
  <si>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</si>
  <si>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</si>
  <si>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</si>
  <si>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</si>
  <si>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</si>
  <si>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</si>
  <si>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</si>
  <si>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</si>
  <si>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</si>
  <si>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</si>
  <si>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</si>
  <si>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</si>
  <si>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</si>
  <si>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</si>
  <si>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</si>
  <si>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</si>
  <si>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</si>
  <si>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</si>
  <si>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</si>
  <si>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</si>
  <si>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</si>
  <si>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</si>
  <si>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</si>
  <si>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</si>
  <si>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</si>
  <si>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</si>
  <si>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</si>
  <si>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</si>
  <si>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</si>
  <si>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</si>
  <si>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</si>
  <si>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</si>
  <si>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</si>
  <si>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</si>
  <si>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</si>
  <si>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</si>
  <si>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</si>
  <si>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</si>
  <si>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</si>
  <si>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</si>
  <si>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</si>
  <si>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</si>
  <si>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</si>
  <si>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</si>
  <si>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</si>
  <si>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</si>
  <si>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</si>
  <si>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</si>
  <si>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</si>
  <si>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</si>
  <si>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</si>
  <si>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</si>
  <si>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</si>
  <si>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</si>
  <si>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</si>
  <si>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</si>
  <si>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</si>
  <si>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</si>
  <si>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</si>
  <si>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</si>
  <si>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</si>
  <si>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</si>
  <si>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</si>
  <si>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</si>
  <si>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</si>
  <si>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</si>
  <si>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</si>
  <si>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</si>
  <si>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</si>
  <si>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</si>
  <si>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</si>
  <si>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</si>
  <si>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</si>
  <si>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</si>
  <si>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</si>
  <si>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</si>
  <si>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</si>
  <si>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</si>
  <si>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</si>
  <si>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</si>
  <si>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</si>
  <si>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</si>
  <si>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</si>
  <si>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</si>
  <si>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</si>
  <si>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</si>
  <si>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</si>
  <si>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</si>
  <si>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</si>
  <si>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</si>
  <si>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</si>
  <si>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</si>
  <si>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</si>
  <si>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</si>
  <si>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</si>
  <si>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</si>
  <si>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</si>
  <si>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</si>
  <si>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</si>
  <si>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</si>
  <si>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</si>
  <si>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</si>
  <si>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</si>
  <si>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</si>
  <si>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</si>
  <si>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</si>
  <si>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</si>
  <si>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</si>
  <si>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</si>
  <si>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</si>
  <si>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</si>
  <si>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</si>
  <si>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</si>
  <si>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</si>
  <si>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</si>
  <si>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</si>
  <si>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</si>
  <si>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</si>
  <si>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</si>
  <si>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</si>
  <si>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</si>
  <si>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</si>
  <si>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</si>
  <si>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</si>
  <si>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</si>
  <si>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</si>
  <si>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</si>
  <si>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</si>
  <si>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</si>
  <si>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</si>
  <si>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</si>
  <si>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</si>
  <si>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</si>
  <si>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</si>
  <si>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</si>
  <si>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</si>
  <si>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</si>
  <si>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</si>
  <si>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</si>
  <si>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</si>
  <si>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</si>
  <si>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</si>
  <si>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</si>
  <si>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</si>
  <si>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</si>
  <si>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</si>
  <si>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</si>
  <si>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</si>
  <si>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</si>
  <si>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</si>
  <si>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</si>
  <si>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</si>
  <si>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</si>
  <si>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</si>
  <si>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</si>
  <si>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</si>
  <si>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</si>
  <si>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</si>
  <si>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</si>
  <si>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</si>
  <si>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</si>
  <si>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</si>
  <si>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</si>
  <si>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</si>
  <si>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</si>
  <si>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</si>
  <si>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</si>
  <si>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</si>
  <si>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</si>
  <si>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</si>
  <si>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</si>
  <si>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</si>
  <si>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</si>
  <si>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</si>
  <si>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</si>
  <si>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</si>
  <si>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</si>
  <si>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</si>
  <si>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</si>
  <si>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</si>
  <si>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</si>
  <si>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</si>
  <si>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</si>
  <si>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</si>
  <si>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</si>
  <si>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</si>
  <si>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</si>
  <si>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</si>
  <si>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</si>
  <si>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</si>
  <si>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</si>
  <si>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</si>
  <si>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</si>
  <si>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</si>
  <si>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</si>
  <si>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</si>
  <si>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</si>
  <si>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</si>
  <si>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</si>
  <si>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</si>
  <si>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</si>
  <si>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</si>
  <si>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</si>
  <si>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</si>
  <si>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</si>
  <si>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</si>
  <si>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</si>
  <si>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</si>
  <si>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</si>
  <si>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</si>
  <si>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</si>
  <si>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</si>
  <si>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</si>
  <si>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</si>
  <si>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</si>
  <si>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</si>
  <si>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</si>
  <si>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</si>
  <si>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</si>
  <si>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</si>
  <si>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</si>
  <si>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</si>
  <si>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</si>
  <si>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</si>
  <si>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</si>
  <si>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</si>
  <si>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</si>
  <si>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</si>
  <si>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</si>
  <si>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</si>
  <si>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</si>
  <si>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</si>
  <si>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</si>
  <si>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</si>
  <si>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</si>
  <si>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</si>
  <si>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</si>
  <si>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</si>
  <si>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</si>
  <si>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</si>
  <si>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</si>
  <si>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</si>
  <si>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</si>
  <si>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</si>
  <si>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</si>
  <si>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</si>
  <si>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</si>
  <si>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</si>
  <si>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</si>
  <si>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</si>
  <si>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</si>
  <si>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</si>
  <si>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</si>
  <si>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</si>
  <si>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</si>
  <si>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</si>
  <si>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</si>
  <si>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</si>
  <si>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</si>
  <si>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</si>
  <si>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</si>
  <si>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</si>
  <si>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</si>
  <si>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</si>
  <si>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</si>
  <si>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</si>
  <si>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</si>
  <si>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</si>
  <si>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</si>
  <si>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</si>
  <si>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</si>
  <si>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</si>
  <si>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</si>
  <si>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</si>
  <si>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</si>
  <si>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</si>
  <si>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</si>
  <si>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</si>
  <si>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</si>
  <si>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</si>
  <si>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</si>
  <si>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</si>
  <si>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</si>
  <si>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</si>
  <si>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</si>
  <si>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</si>
  <si>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</si>
  <si>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</si>
  <si>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</si>
  <si>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</si>
  <si>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</si>
  <si>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</si>
  <si>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</si>
  <si>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</si>
  <si>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</si>
  <si>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</si>
  <si>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</si>
  <si>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</si>
  <si>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</si>
  <si>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</si>
  <si>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</si>
  <si>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</si>
  <si>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</si>
  <si>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</si>
  <si>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</si>
  <si>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</si>
  <si>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</si>
  <si>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</si>
  <si>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</si>
  <si>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</si>
  <si>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</si>
  <si>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</si>
  <si>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</si>
  <si>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</si>
  <si>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</si>
  <si>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</si>
  <si>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</si>
  <si>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</si>
  <si>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</si>
  <si>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</si>
  <si>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</si>
  <si>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</si>
  <si>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</si>
  <si>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</si>
  <si>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</si>
  <si>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</si>
  <si>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</si>
  <si>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</si>
  <si>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</si>
  <si>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</si>
  <si>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</si>
  <si>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</si>
  <si>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</si>
  <si>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</si>
  <si>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</si>
  <si>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</si>
  <si>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</si>
  <si>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</si>
  <si>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</si>
  <si>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</si>
  <si>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</si>
  <si>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</si>
  <si>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</si>
  <si>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</si>
  <si>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</si>
  <si>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</si>
  <si>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</si>
  <si>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</si>
  <si>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</si>
  <si>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</si>
  <si>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</si>
  <si>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</si>
  <si>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</si>
  <si>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</si>
  <si>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</si>
  <si>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</si>
  <si>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</si>
  <si>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</si>
  <si>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</si>
  <si>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</si>
  <si>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</si>
  <si>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</si>
  <si>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</si>
  <si>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</si>
  <si>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</si>
  <si>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</si>
  <si>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</si>
  <si>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</si>
  <si>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</si>
  <si>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</si>
  <si>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</si>
  <si>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</si>
  <si>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</si>
  <si>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</si>
  <si>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</si>
  <si>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</si>
  <si>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</si>
  <si>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</si>
  <si>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</si>
  <si>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</si>
  <si>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</si>
  <si>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</si>
  <si>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</si>
  <si>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</si>
  <si>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</si>
  <si>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</si>
  <si>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</si>
  <si>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</si>
  <si>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</si>
  <si>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</si>
  <si>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</si>
  <si>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</si>
  <si>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</si>
  <si>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</si>
  <si>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</si>
  <si>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</si>
  <si>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</si>
  <si>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</si>
  <si>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</si>
  <si>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</si>
  <si>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</si>
  <si>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</si>
  <si>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</si>
  <si>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</si>
  <si>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</si>
  <si>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</si>
  <si>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</si>
  <si>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</si>
  <si>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</si>
  <si>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</si>
  <si>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</si>
  <si>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</si>
  <si>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</si>
  <si>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</si>
  <si>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</si>
  <si>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</si>
  <si>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</si>
  <si>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</si>
  <si>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</si>
  <si>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</si>
  <si>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</si>
  <si>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</si>
  <si>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</si>
  <si>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</si>
  <si>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</si>
  <si>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</si>
  <si>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</si>
  <si>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</si>
  <si>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</si>
  <si>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</si>
  <si>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</si>
  <si>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</si>
  <si>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</si>
  <si>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</si>
  <si>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</si>
  <si>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</si>
  <si>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</si>
  <si>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</si>
  <si>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</si>
  <si>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</si>
  <si>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</si>
  <si>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</si>
  <si>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</si>
  <si>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</si>
  <si>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</si>
  <si>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</si>
  <si>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</si>
  <si>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</si>
  <si>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</si>
  <si>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</si>
  <si>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</si>
  <si>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</si>
  <si>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</si>
  <si>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</si>
  <si>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</si>
  <si>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</si>
  <si>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</si>
  <si>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</si>
  <si>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</si>
  <si>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</si>
  <si>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</si>
  <si>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</si>
  <si>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</si>
  <si>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</si>
  <si>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</si>
  <si>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</si>
  <si>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</si>
  <si>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</si>
  <si>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</si>
  <si>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</si>
  <si>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</si>
  <si>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</si>
  <si>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</si>
  <si>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</si>
  <si>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</si>
  <si>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</si>
  <si>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</si>
  <si>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</si>
  <si>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</si>
  <si>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</si>
  <si>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</si>
  <si>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</si>
  <si>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</si>
  <si>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</si>
  <si>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</si>
  <si>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</si>
  <si>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</si>
  <si>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</si>
  <si>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</si>
  <si>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</si>
  <si>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</si>
  <si>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</si>
  <si>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</si>
  <si>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</si>
  <si>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</si>
  <si>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</si>
  <si>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</si>
  <si>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</si>
  <si>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</si>
  <si>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</si>
  <si>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</si>
  <si>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</si>
  <si>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</si>
  <si>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</si>
  <si>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</si>
  <si>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</si>
  <si>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</si>
  <si>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</si>
  <si>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</si>
  <si>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</si>
  <si>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</si>
  <si>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</si>
  <si>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</si>
  <si>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</si>
  <si>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</si>
  <si>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</si>
  <si>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</si>
  <si>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</si>
  <si>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</si>
  <si>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</si>
  <si>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</si>
  <si>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</si>
  <si>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</si>
  <si>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</si>
  <si>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</si>
  <si>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</si>
  <si>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</si>
  <si>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</si>
  <si>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</si>
  <si>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</si>
  <si>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</si>
  <si>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</si>
  <si>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</si>
  <si>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</si>
  <si>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</si>
  <si>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</si>
  <si>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</si>
  <si>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</si>
  <si>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</si>
  <si>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</si>
  <si>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</si>
  <si>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</si>
  <si>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</si>
  <si>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</si>
  <si>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</si>
  <si>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</si>
  <si>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</si>
  <si>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</si>
  <si>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</si>
  <si>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</si>
  <si>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</si>
  <si>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</si>
  <si>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</si>
  <si>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</si>
  <si>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</si>
  <si>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</si>
  <si>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</si>
  <si>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</si>
  <si>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</si>
  <si>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</si>
  <si>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</si>
  <si>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</si>
  <si>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</si>
  <si>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</si>
  <si>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</si>
  <si>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</si>
  <si>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</si>
  <si>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</si>
  <si>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</si>
  <si>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</si>
  <si>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</si>
  <si>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</si>
  <si>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</si>
  <si>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</si>
  <si>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</si>
  <si>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</si>
  <si>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</si>
  <si>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</si>
  <si>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</si>
  <si>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</si>
  <si>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</si>
  <si>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</si>
  <si>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</si>
  <si>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</si>
  <si>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</si>
  <si>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</si>
  <si>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</si>
  <si>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</si>
  <si>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</si>
  <si>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</si>
  <si>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</si>
  <si>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</si>
  <si>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</si>
  <si>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</si>
  <si>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</si>
  <si>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</si>
  <si>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</si>
  <si>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</si>
  <si>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</si>
  <si>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</si>
  <si>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</si>
  <si>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</si>
  <si>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</si>
  <si>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</si>
  <si>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</si>
  <si>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</si>
  <si>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</si>
  <si>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</si>
  <si>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</si>
  <si>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</si>
  <si>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</si>
  <si>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</si>
  <si>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</si>
  <si>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</si>
  <si>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</si>
  <si>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</si>
  <si>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</si>
  <si>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</si>
  <si>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</si>
  <si>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</si>
  <si>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</si>
  <si>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</si>
  <si>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</si>
  <si>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</si>
  <si>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</si>
  <si>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</si>
  <si>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</si>
  <si>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</si>
  <si>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</si>
  <si>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</si>
  <si>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</si>
  <si>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</si>
  <si>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</si>
  <si>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</si>
  <si>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</si>
  <si>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</si>
  <si>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</si>
  <si>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</si>
  <si>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</si>
  <si>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</si>
  <si>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</si>
  <si>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</si>
  <si>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</si>
  <si>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</si>
  <si>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</si>
  <si>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</si>
  <si>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</si>
  <si>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</si>
  <si>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</si>
  <si>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</si>
  <si>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</si>
  <si>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</si>
  <si>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</si>
  <si>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</si>
  <si>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</si>
  <si>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</si>
  <si>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</si>
  <si>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</si>
  <si>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</si>
  <si>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</si>
  <si>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</si>
  <si>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</si>
  <si>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</si>
  <si>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</si>
  <si>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</si>
  <si>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</si>
  <si>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</si>
  <si>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</si>
  <si>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</si>
  <si>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</si>
  <si>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</si>
  <si>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</si>
  <si>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</si>
  <si>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</si>
  <si>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</si>
  <si>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</si>
  <si>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</si>
  <si>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</si>
  <si>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</si>
  <si>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</si>
  <si>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</si>
  <si>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</si>
  <si>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</si>
  <si>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</si>
  <si>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</si>
  <si>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</si>
  <si>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</si>
  <si>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</si>
  <si>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</si>
  <si>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</si>
  <si>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</si>
  <si>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</si>
  <si>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</si>
  <si>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</si>
  <si>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</si>
  <si>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</si>
  <si>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</si>
  <si>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</si>
  <si>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</si>
  <si>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</si>
  <si>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</si>
  <si>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</si>
  <si>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</si>
  <si>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</si>
  <si>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</si>
  <si>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</si>
  <si>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</si>
  <si>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</si>
  <si>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</si>
  <si>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</si>
  <si>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</si>
  <si>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</si>
  <si>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</si>
  <si>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</si>
  <si>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</si>
  <si>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</si>
  <si>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</si>
  <si>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</si>
  <si>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</si>
  <si>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</si>
  <si>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</si>
  <si>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</si>
  <si>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</si>
  <si>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</si>
  <si>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</si>
  <si>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</si>
  <si>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</si>
  <si>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</si>
  <si>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</si>
  <si>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</si>
  <si>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</si>
  <si>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</si>
  <si>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</si>
  <si>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</si>
  <si>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</si>
  <si>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</si>
  <si>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</si>
  <si>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</si>
  <si>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</si>
  <si>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</si>
  <si>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</si>
  <si>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</si>
  <si>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</si>
  <si>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</si>
  <si>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</si>
  <si>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</si>
  <si>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</si>
  <si>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</si>
  <si>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</si>
  <si>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</si>
  <si>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</si>
  <si>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</si>
  <si>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</si>
  <si>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</si>
  <si>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</si>
  <si>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</si>
  <si>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</si>
  <si>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</si>
  <si>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</si>
  <si>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</si>
  <si>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</si>
  <si>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</si>
  <si>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</si>
  <si>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</si>
  <si>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</si>
  <si>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</si>
  <si>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</si>
  <si>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</si>
  <si>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</si>
  <si>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</si>
  <si>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</si>
  <si>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</si>
  <si>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</si>
  <si>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</si>
  <si>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</si>
  <si>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</si>
  <si>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</si>
  <si>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</si>
  <si>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</si>
  <si>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</si>
  <si>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</si>
  <si>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</si>
  <si>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</si>
  <si>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</si>
  <si>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</si>
  <si>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</si>
  <si>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</si>
  <si>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</si>
  <si>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</si>
  <si>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</si>
  <si>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</si>
  <si>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</si>
  <si>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</si>
  <si>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</si>
  <si>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</si>
  <si>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</si>
  <si>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</si>
  <si>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</si>
  <si>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</si>
  <si>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</si>
  <si>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</si>
  <si>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</si>
  <si>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</si>
  <si>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</si>
  <si>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</si>
  <si>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</si>
  <si>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</si>
  <si>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</si>
  <si>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</si>
  <si>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</si>
  <si>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</si>
  <si>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</si>
  <si>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</si>
  <si>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</si>
  <si>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</si>
  <si>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</si>
  <si>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</si>
  <si>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</si>
  <si>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</si>
  <si>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</si>
  <si>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</si>
  <si>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</si>
  <si>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</si>
  <si>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</si>
  <si>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</si>
  <si>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</si>
  <si>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</si>
  <si>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</si>
  <si>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</si>
  <si>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</si>
  <si>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</si>
  <si>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</si>
  <si>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</si>
  <si>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</si>
  <si>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</si>
  <si>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</si>
  <si>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</si>
  <si>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</si>
  <si>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</si>
  <si>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</si>
  <si>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</si>
  <si>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</si>
  <si>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</si>
  <si>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</si>
  <si>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</si>
  <si>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</si>
  <si>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</si>
  <si>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</si>
  <si>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</si>
  <si>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</si>
  <si>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</si>
  <si>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</si>
  <si>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</si>
  <si>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</si>
  <si>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</si>
  <si>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</si>
  <si>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</si>
  <si>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</si>
  <si>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</si>
  <si>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</si>
  <si>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</si>
  <si>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</si>
  <si>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</si>
  <si>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</si>
  <si>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</si>
  <si>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</si>
  <si>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</si>
  <si>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</si>
  <si>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</si>
  <si>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</si>
  <si>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</si>
  <si>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</si>
  <si>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</si>
  <si>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</si>
  <si>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</si>
  <si>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</si>
  <si>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</si>
  <si>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</si>
  <si>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</si>
  <si>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</si>
  <si>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</si>
  <si>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</si>
  <si>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</si>
  <si>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</si>
  <si>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</si>
  <si>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</si>
  <si>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</si>
  <si>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</si>
  <si>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</si>
  <si>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</si>
  <si>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</si>
  <si>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</si>
  <si>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</si>
  <si>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</si>
  <si>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</si>
  <si>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</si>
  <si>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</si>
  <si>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</si>
  <si>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</si>
  <si>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</si>
  <si>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</si>
  <si>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</si>
  <si>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</si>
  <si>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</si>
  <si>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</si>
  <si>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</si>
  <si>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</si>
  <si>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</si>
  <si>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</si>
  <si>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</si>
  <si>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</si>
  <si>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</si>
  <si>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</si>
  <si>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</si>
  <si>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</si>
  <si>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</si>
  <si>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</si>
  <si>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</si>
  <si>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</si>
  <si>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</si>
  <si>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</si>
  <si>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</si>
  <si>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</si>
  <si>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</si>
  <si>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</si>
  <si>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</si>
  <si>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</si>
  <si>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</si>
  <si>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</si>
  <si>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</si>
  <si>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</si>
  <si>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</si>
  <si>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</si>
  <si>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</si>
  <si>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</si>
  <si>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</si>
  <si>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</si>
  <si>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</si>
  <si>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</si>
  <si>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</si>
  <si>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</si>
  <si>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</si>
  <si>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</si>
  <si>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</si>
  <si>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</si>
  <si>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</si>
  <si>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</si>
  <si>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</si>
  <si>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</si>
  <si>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</si>
  <si>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</si>
  <si>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</si>
  <si>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</si>
  <si>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</si>
  <si>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</si>
  <si>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</si>
  <si>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</si>
  <si>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</si>
  <si>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</si>
  <si>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</si>
  <si>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</si>
  <si>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</si>
  <si>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</si>
  <si>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</si>
  <si>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</si>
  <si>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</si>
  <si>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</si>
  <si>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</si>
  <si>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</si>
  <si>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</si>
  <si>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</si>
  <si>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</si>
  <si>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</si>
  <si>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</si>
  <si>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</si>
  <si>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</si>
  <si>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</si>
  <si>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</si>
  <si>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</si>
  <si>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</si>
  <si>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</si>
  <si>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</si>
  <si>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</si>
  <si>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</si>
  <si>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</si>
  <si>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</si>
  <si>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</si>
  <si>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</si>
  <si>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</si>
  <si>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</si>
  <si>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</si>
  <si>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</si>
  <si>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</si>
  <si>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</si>
  <si>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</si>
  <si>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</si>
  <si>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</si>
  <si>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</si>
  <si>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</si>
  <si>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</si>
  <si>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</si>
  <si>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</si>
  <si>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</si>
  <si>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</si>
  <si>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</si>
  <si>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</si>
  <si>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</si>
  <si>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</si>
  <si>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</si>
  <si>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</si>
  <si>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</si>
  <si>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</si>
  <si>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</si>
  <si>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</si>
  <si>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</si>
  <si>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</si>
  <si>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</si>
  <si>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</si>
  <si>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</si>
  <si>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</si>
  <si>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</si>
  <si>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</si>
  <si>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</si>
  <si>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</si>
  <si>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</si>
  <si>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</si>
  <si>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</si>
  <si>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</si>
  <si>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</si>
  <si>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</si>
  <si>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</si>
  <si>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</si>
  <si>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</si>
  <si>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</si>
  <si>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</si>
  <si>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</si>
  <si>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</si>
  <si>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</si>
  <si>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</si>
  <si>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</si>
  <si>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</si>
  <si>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</si>
  <si>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</si>
  <si>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</si>
  <si>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</si>
  <si>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</si>
  <si>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</si>
  <si>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</si>
  <si>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</si>
  <si>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</si>
  <si>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</si>
  <si>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</si>
  <si>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</si>
  <si>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</si>
  <si>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</si>
  <si>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</si>
  <si>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</si>
  <si>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</si>
  <si>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</si>
  <si>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</si>
  <si>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</si>
  <si>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</si>
  <si>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</si>
  <si>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</si>
  <si>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</si>
  <si>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</si>
  <si>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</si>
  <si>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</si>
  <si>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</si>
  <si>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</si>
  <si>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</si>
  <si>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</si>
  <si>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</si>
  <si>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</si>
  <si>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</si>
  <si>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</si>
  <si>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</si>
  <si>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</si>
  <si>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</si>
  <si>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</si>
  <si>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</si>
  <si>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</si>
  <si>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</si>
  <si>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</si>
  <si>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</si>
  <si>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</si>
  <si>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</si>
  <si>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</si>
  <si>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</si>
  <si>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</si>
  <si>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</si>
  <si>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</si>
  <si>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</si>
  <si>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</si>
  <si>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</si>
  <si>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</si>
  <si>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</si>
  <si>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</si>
  <si>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</si>
  <si>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</si>
  <si>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</si>
  <si>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</si>
  <si>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</si>
  <si>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</si>
  <si>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</si>
  <si>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</si>
  <si>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</si>
  <si>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</si>
  <si>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</si>
  <si>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</si>
  <si>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</si>
  <si>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</si>
  <si>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</si>
  <si>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</si>
  <si>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</si>
  <si>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</si>
  <si>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</si>
  <si>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</si>
  <si>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</si>
  <si>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</si>
  <si>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</si>
  <si>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</si>
  <si>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</si>
  <si>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</si>
  <si>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</si>
  <si>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</si>
  <si>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</si>
  <si>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</si>
  <si>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</si>
  <si>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</si>
  <si>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</si>
  <si>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</si>
  <si>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</si>
  <si>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</si>
  <si>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</si>
  <si>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</si>
  <si>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</si>
  <si>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</si>
  <si>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</si>
  <si>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</si>
  <si>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</si>
  <si>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</si>
  <si>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</si>
  <si>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</si>
  <si>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</si>
  <si>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</si>
  <si>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</si>
  <si>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</si>
  <si>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</si>
  <si>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</si>
  <si>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</si>
  <si>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</si>
  <si>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</si>
  <si>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</si>
  <si>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</si>
  <si>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</si>
  <si>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</si>
  <si>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</si>
  <si>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</si>
  <si>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</si>
  <si>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</si>
  <si>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</si>
  <si>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</si>
  <si>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</si>
  <si>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</si>
  <si>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</si>
  <si>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</si>
  <si>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</si>
  <si>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</si>
  <si>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</si>
  <si>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</si>
  <si>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</si>
  <si>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</si>
  <si>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</si>
  <si>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</si>
  <si>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</si>
  <si>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</si>
  <si>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</si>
  <si>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</si>
  <si>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</si>
  <si>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</si>
  <si>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</si>
  <si>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</si>
  <si>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</si>
  <si>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</si>
  <si>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</si>
  <si>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</si>
  <si>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</si>
  <si>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</si>
  <si>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</si>
  <si>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</si>
  <si>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</si>
  <si>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</si>
  <si>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</si>
  <si>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</si>
  <si>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</si>
  <si>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</si>
  <si>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</si>
  <si>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</si>
  <si>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</si>
  <si>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</si>
  <si>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</si>
  <si>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</si>
  <si>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</si>
  <si>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</si>
  <si>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</si>
  <si>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</si>
  <si>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</si>
  <si>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</si>
  <si>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</si>
  <si>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</si>
  <si>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</si>
  <si>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</si>
  <si>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</si>
  <si>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</si>
  <si>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</si>
  <si>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</si>
  <si>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</si>
  <si>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</si>
  <si>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</si>
  <si>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</si>
  <si>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</si>
  <si>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</si>
  <si>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</si>
  <si>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</si>
  <si>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</si>
  <si>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</si>
  <si>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</si>
  <si>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</si>
  <si>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</si>
  <si>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</si>
  <si>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</si>
  <si>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</si>
  <si>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</si>
  <si>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</si>
  <si>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</si>
  <si>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</si>
  <si>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</si>
  <si>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</si>
  <si>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</si>
  <si>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</si>
  <si>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</si>
  <si>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</si>
  <si>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</si>
  <si>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</si>
  <si>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</si>
  <si>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</si>
  <si>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</si>
  <si>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</si>
  <si>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</si>
  <si>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</si>
  <si>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</si>
  <si>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</si>
  <si>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</si>
  <si>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</si>
  <si>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</si>
  <si>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</si>
  <si>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</si>
  <si>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</si>
  <si>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</si>
  <si>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</si>
  <si>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</si>
  <si>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</si>
  <si>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</si>
  <si>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</si>
  <si>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</si>
  <si>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</si>
  <si>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</si>
  <si>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</si>
  <si>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</si>
  <si>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</si>
  <si>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</si>
  <si>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</si>
  <si>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</si>
  <si>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</si>
  <si>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</si>
  <si>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</si>
  <si>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</si>
  <si>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</si>
  <si>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</si>
  <si>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</si>
  <si>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</si>
  <si>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</si>
  <si>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</si>
  <si>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</si>
  <si>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</si>
  <si>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</si>
  <si>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</si>
  <si>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</si>
  <si>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</si>
  <si>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</si>
  <si>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</si>
  <si>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</si>
  <si>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</si>
  <si>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</si>
  <si>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</si>
  <si>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</si>
  <si>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</si>
  <si>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</si>
  <si>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</si>
  <si>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</si>
  <si>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</si>
  <si>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</si>
  <si>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</si>
  <si>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</si>
  <si>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</si>
  <si>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</si>
  <si>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</si>
  <si>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</si>
  <si>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</si>
  <si>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</si>
  <si>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</si>
  <si>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</si>
  <si>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</si>
  <si>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</si>
  <si>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</si>
  <si>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</si>
  <si>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</si>
  <si>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</si>
  <si>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</si>
  <si>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</si>
  <si>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</si>
  <si>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</si>
  <si>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</si>
  <si>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</si>
  <si>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</si>
  <si>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</si>
  <si>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</si>
  <si>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</si>
  <si>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</si>
  <si>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</si>
  <si>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</si>
  <si>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</si>
  <si>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</si>
  <si>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</si>
  <si>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</si>
  <si>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</si>
  <si>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</si>
  <si>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</si>
  <si>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</si>
  <si>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</si>
  <si>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</si>
  <si>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</si>
  <si>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</si>
  <si>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</si>
  <si>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</si>
  <si>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</si>
  <si>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</si>
  <si>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</si>
  <si>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</si>
  <si>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</si>
  <si>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</si>
  <si>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</si>
  <si>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</si>
  <si>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</si>
  <si>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</si>
  <si>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</si>
  <si>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</si>
  <si>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</si>
  <si>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</si>
  <si>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</si>
  <si>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</si>
  <si>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</si>
  <si>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</si>
  <si>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</si>
  <si>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</si>
  <si>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</si>
  <si>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</si>
  <si>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</si>
  <si>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</si>
  <si>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</si>
  <si>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</si>
  <si>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</si>
  <si>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</si>
  <si>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</si>
  <si>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</si>
  <si>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</si>
  <si>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</si>
  <si>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</si>
  <si>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</si>
  <si>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</si>
  <si>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</si>
  <si>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</si>
  <si>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</si>
  <si>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</si>
  <si>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</si>
  <si>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</si>
  <si>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</si>
  <si>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</si>
  <si>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</si>
  <si>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</si>
  <si>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</si>
  <si>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</si>
  <si>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</si>
  <si>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</si>
  <si>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</si>
  <si>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</si>
  <si>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</si>
  <si>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</si>
  <si>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</si>
  <si>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</si>
  <si>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</si>
  <si>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</si>
  <si>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</si>
  <si>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</si>
  <si>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</si>
  <si>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</si>
  <si>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</si>
  <si>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</si>
  <si>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</si>
  <si>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</si>
  <si>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</si>
  <si>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</si>
  <si>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</si>
  <si>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</si>
  <si>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</si>
  <si>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</si>
  <si>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</si>
  <si>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</si>
  <si>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</si>
  <si>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</si>
  <si>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</si>
  <si>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</si>
  <si>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</si>
  <si>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</si>
  <si>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</si>
  <si>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</si>
  <si>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</si>
  <si>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</si>
  <si>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</si>
  <si>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</si>
  <si>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</si>
  <si>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</si>
  <si>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</si>
  <si>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</si>
  <si>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</si>
  <si>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</si>
  <si>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</si>
  <si>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</si>
  <si>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</si>
  <si>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</si>
  <si>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</si>
  <si>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</si>
  <si>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</si>
  <si>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</si>
  <si>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</si>
  <si>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</si>
  <si>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</si>
  <si>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</si>
  <si>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</si>
  <si>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</si>
  <si>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</si>
  <si>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</si>
  <si>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</si>
  <si>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</si>
  <si>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</si>
  <si>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</si>
  <si>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</si>
  <si>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</si>
  <si>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</si>
  <si>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</si>
  <si>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</si>
  <si>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</si>
  <si>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</si>
  <si>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</si>
  <si>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</si>
  <si>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</si>
  <si>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</si>
  <si>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</si>
  <si>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</si>
  <si>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</si>
  <si>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</si>
  <si>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</si>
  <si>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</si>
  <si>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</si>
  <si>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</si>
  <si>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</si>
  <si>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</si>
  <si>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</si>
  <si>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</si>
  <si>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</si>
  <si>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</si>
  <si>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</si>
  <si>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</si>
  <si>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</si>
  <si>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</si>
  <si>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</si>
  <si>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</si>
  <si>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</si>
  <si>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</si>
  <si>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</si>
  <si>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</si>
  <si>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</si>
  <si>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</si>
  <si>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</si>
  <si>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</si>
  <si>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</si>
  <si>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</si>
  <si>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</si>
  <si>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</si>
  <si>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</si>
  <si>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</si>
  <si>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</si>
  <si>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</si>
  <si>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</si>
  <si>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</si>
  <si>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</si>
  <si>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</si>
  <si>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</si>
  <si>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</si>
  <si>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</si>
  <si>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</si>
  <si>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</si>
  <si>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</si>
  <si>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</si>
  <si>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</si>
  <si>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</si>
  <si>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</si>
  <si>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</si>
  <si>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</si>
  <si>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</si>
  <si>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</si>
  <si>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</si>
  <si>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</si>
  <si>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</si>
  <si>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</si>
  <si>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</si>
  <si>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</si>
  <si>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</si>
  <si>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</si>
  <si>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</si>
  <si>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</si>
  <si>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</si>
  <si>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</si>
  <si>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</si>
  <si>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</si>
  <si>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</si>
  <si>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</si>
  <si>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</si>
  <si>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</si>
  <si>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</si>
  <si>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</si>
  <si>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</si>
  <si>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</si>
  <si>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</si>
  <si>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</si>
  <si>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</si>
  <si>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</si>
  <si>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</si>
  <si>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</si>
  <si>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</si>
  <si>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</si>
  <si>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</si>
  <si>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</si>
  <si>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</si>
  <si>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</si>
  <si>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</si>
  <si>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</si>
  <si>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</si>
  <si>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</si>
  <si>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</si>
  <si>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</si>
  <si>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</si>
  <si>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</si>
  <si>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</si>
  <si>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</si>
  <si>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</si>
  <si>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</si>
  <si>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</si>
  <si>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</si>
  <si>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</si>
  <si>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</si>
  <si>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</si>
  <si>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</si>
  <si>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</si>
  <si>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</si>
  <si>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</si>
  <si>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</si>
  <si>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</si>
  <si>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</si>
  <si>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</si>
  <si>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</si>
  <si>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</si>
  <si>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</si>
  <si>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</si>
  <si>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</si>
  <si>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</si>
  <si>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</si>
  <si>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</si>
  <si>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</si>
  <si>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</si>
  <si>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</si>
  <si>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</si>
  <si>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</si>
  <si>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</si>
  <si>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</si>
  <si>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</si>
  <si>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</si>
  <si>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</si>
  <si>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</si>
  <si>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</si>
  <si>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</si>
  <si>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</si>
  <si>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</si>
  <si>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</si>
  <si>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</si>
  <si>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</si>
  <si>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</si>
  <si>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</si>
  <si>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</si>
  <si>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</si>
  <si>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</si>
  <si>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</si>
  <si>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</si>
  <si>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</si>
  <si>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</si>
  <si>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</si>
  <si>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</si>
  <si>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</si>
  <si>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</si>
  <si>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</si>
  <si>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</si>
  <si>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</si>
  <si>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</si>
  <si>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</si>
  <si>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</si>
  <si>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</si>
  <si>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</si>
  <si>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</si>
  <si>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</si>
  <si>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</si>
  <si>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</si>
  <si>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</si>
  <si>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</si>
  <si>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</si>
  <si>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</si>
  <si>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</si>
  <si>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</si>
  <si>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</si>
  <si>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</si>
  <si>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</si>
  <si>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</si>
  <si>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</si>
  <si>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</si>
  <si>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</si>
  <si>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</si>
  <si>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</si>
  <si>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</si>
  <si>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</si>
  <si>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</si>
  <si>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</si>
  <si>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</si>
  <si>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</si>
  <si>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</si>
  <si>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</si>
  <si>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</si>
  <si>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</si>
  <si>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</si>
  <si>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</si>
  <si>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</si>
  <si>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</si>
  <si>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</si>
  <si>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</si>
  <si>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</si>
  <si>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</si>
  <si>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</si>
  <si>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</si>
  <si>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</si>
  <si>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</si>
  <si>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</si>
  <si>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</si>
  <si>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</si>
  <si>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</si>
  <si>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</si>
  <si>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</si>
  <si>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</si>
  <si>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</si>
  <si>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</si>
  <si>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</si>
  <si>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</si>
  <si>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</si>
  <si>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</si>
  <si>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</si>
  <si>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</si>
  <si>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</si>
  <si>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</si>
  <si>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</si>
  <si>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</si>
  <si>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</si>
  <si>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</si>
  <si>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</si>
  <si>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</si>
  <si>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</si>
  <si>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</si>
  <si>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</si>
  <si>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</si>
  <si>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</si>
  <si>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</si>
  <si>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</si>
  <si>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</si>
  <si>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</si>
  <si>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</si>
  <si>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</si>
  <si>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</si>
  <si>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</si>
  <si>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</si>
  <si>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</si>
  <si>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</si>
  <si>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</si>
  <si>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</si>
  <si>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</si>
  <si>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</si>
  <si>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</si>
  <si>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</si>
  <si>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</si>
  <si>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</si>
  <si>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</si>
  <si>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</si>
  <si>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</si>
  <si>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</si>
  <si>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</si>
  <si>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</si>
  <si>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</si>
  <si>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</si>
  <si>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</si>
  <si>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</si>
  <si>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</si>
  <si>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</si>
  <si>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</si>
  <si>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</si>
  <si>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</si>
  <si>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</si>
  <si>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</si>
  <si>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</si>
  <si>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</si>
  <si>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</si>
  <si>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</si>
  <si>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</si>
  <si>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</si>
  <si>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</si>
  <si>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</si>
  <si>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</si>
  <si>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</si>
  <si>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</si>
  <si>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</si>
  <si>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</si>
  <si>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</si>
  <si>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</si>
  <si>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</si>
  <si>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</si>
  <si>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</si>
  <si>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</si>
  <si>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</si>
  <si>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</si>
  <si>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</si>
  <si>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</si>
  <si>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</si>
  <si>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</si>
  <si>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</si>
  <si>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</si>
  <si>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</si>
  <si>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</si>
  <si>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</si>
  <si>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</si>
  <si>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</si>
  <si>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</si>
  <si>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</si>
  <si>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</si>
  <si>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</si>
  <si>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</si>
  <si>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</si>
  <si>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</si>
  <si>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</si>
  <si>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</si>
  <si>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</si>
  <si>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</si>
  <si>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</si>
  <si>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</si>
  <si>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</si>
  <si>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</si>
  <si>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</si>
  <si>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</si>
  <si>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</si>
  <si>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</si>
  <si>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</si>
  <si>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</si>
  <si>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</si>
  <si>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</si>
  <si>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</si>
  <si>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</si>
  <si>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</si>
  <si>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</si>
  <si>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</si>
  <si>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</si>
  <si>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</si>
  <si>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</si>
  <si>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</si>
  <si>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</si>
  <si>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</si>
  <si>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</si>
  <si>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</si>
  <si>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</si>
  <si>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</si>
  <si>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</si>
  <si>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</si>
  <si>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</si>
  <si>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</si>
  <si>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</si>
  <si>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</si>
  <si>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</si>
  <si>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</si>
  <si>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</si>
  <si>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</si>
  <si>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</si>
  <si>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</si>
  <si>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</si>
  <si>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</si>
  <si>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</si>
  <si>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</si>
  <si>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</si>
  <si>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</si>
  <si>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</si>
  <si>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</si>
  <si>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</si>
  <si>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</si>
  <si>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</si>
  <si>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</si>
  <si>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</si>
  <si>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</si>
  <si>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</si>
  <si>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</si>
  <si>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</si>
  <si>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</si>
  <si>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</si>
  <si>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</si>
  <si>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</si>
  <si>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</si>
  <si>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</si>
  <si>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</si>
  <si>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</si>
  <si>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</si>
  <si>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</si>
  <si>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</si>
  <si>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</si>
  <si>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</si>
  <si>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</si>
  <si>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</si>
  <si>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</si>
  <si>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</si>
  <si>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</si>
  <si>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</si>
  <si>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</si>
  <si>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</si>
  <si>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</si>
  <si>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</si>
  <si>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</si>
  <si>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</si>
  <si>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</si>
  <si>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</si>
  <si>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</si>
  <si>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</si>
  <si>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</si>
  <si>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</si>
  <si>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</si>
  <si>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</si>
  <si>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</si>
  <si>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</si>
  <si>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</si>
  <si>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</si>
  <si>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</si>
  <si>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</si>
  <si>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</si>
  <si>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</si>
  <si>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</si>
  <si>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</si>
  <si>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</si>
  <si>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</si>
  <si>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</si>
  <si>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</si>
  <si>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</si>
  <si>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</si>
  <si>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</si>
  <si>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</si>
  <si>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</si>
  <si>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</si>
  <si>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</si>
  <si>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</si>
  <si>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</si>
  <si>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</si>
  <si>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</si>
  <si>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</si>
  <si>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</si>
  <si>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</si>
  <si>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</si>
  <si>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</si>
  <si>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</si>
  <si>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</si>
  <si>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</si>
  <si>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</si>
  <si>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</si>
  <si>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</si>
  <si>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</si>
  <si>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</si>
  <si>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</si>
  <si>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</si>
  <si>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</si>
  <si>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</si>
  <si>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</si>
  <si>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</si>
  <si>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</si>
  <si>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</si>
  <si>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</si>
  <si>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</si>
  <si>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</si>
  <si>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</si>
  <si>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</si>
  <si>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</si>
  <si>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</si>
  <si>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</si>
  <si>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</si>
  <si>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</si>
  <si>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</si>
  <si>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</si>
  <si>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</si>
  <si>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</si>
  <si>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</si>
  <si>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</si>
  <si>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</si>
  <si>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</si>
  <si>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</si>
  <si>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</si>
  <si>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</si>
  <si>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</si>
  <si>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</si>
  <si>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</si>
  <si>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</si>
  <si>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</si>
  <si>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</si>
  <si>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</si>
  <si>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</si>
  <si>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</si>
  <si>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</si>
  <si>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</si>
  <si>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</si>
  <si>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</si>
  <si>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</si>
  <si>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</si>
  <si>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</si>
  <si>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</si>
  <si>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</si>
  <si>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</si>
  <si>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</si>
  <si>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</si>
  <si>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</si>
  <si>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</si>
  <si>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</si>
  <si>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</si>
  <si>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</si>
  <si>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</si>
  <si>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</si>
  <si>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</si>
  <si>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</si>
  <si>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</si>
  <si>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</si>
  <si>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</si>
  <si>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</si>
  <si>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</si>
  <si>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</si>
  <si>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</si>
  <si>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</si>
  <si>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</si>
  <si>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</si>
  <si>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</si>
  <si>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</si>
  <si>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</si>
  <si>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</si>
  <si>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</si>
  <si>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</si>
  <si>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</si>
  <si>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</si>
  <si>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</si>
  <si>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</si>
  <si>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</si>
  <si>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</si>
  <si>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</si>
  <si>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</si>
  <si>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</si>
  <si>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</si>
  <si>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</si>
  <si>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</si>
  <si>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</si>
  <si>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</si>
  <si>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</si>
  <si>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</si>
  <si>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</si>
  <si>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</si>
  <si>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</si>
  <si>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</si>
  <si>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</si>
  <si>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</si>
  <si>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</si>
  <si>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</si>
  <si>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</si>
  <si>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</si>
  <si>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</si>
  <si>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</si>
  <si>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</si>
  <si>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</si>
  <si>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</si>
  <si>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</si>
  <si>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</si>
  <si>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</si>
  <si>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</si>
  <si>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</si>
  <si>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</si>
  <si>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</si>
  <si>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</si>
  <si>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</si>
  <si>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</si>
  <si>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</si>
  <si>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</si>
  <si>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</si>
  <si>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</si>
  <si>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</si>
  <si>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</si>
  <si>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</si>
  <si>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</si>
  <si>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</si>
  <si>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</si>
  <si>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</si>
  <si>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</si>
  <si>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</si>
  <si>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</si>
  <si>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</si>
  <si>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</si>
  <si>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</si>
  <si>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</si>
  <si>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</si>
  <si>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</si>
  <si>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</si>
  <si>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</si>
  <si>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</si>
  <si>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</si>
  <si>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</si>
  <si>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</si>
  <si>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</si>
  <si>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</si>
  <si>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</si>
  <si>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</si>
  <si>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</si>
  <si>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</si>
  <si>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</si>
  <si>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</si>
  <si>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</si>
  <si>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</si>
  <si>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</si>
  <si>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</si>
  <si>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</si>
  <si>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</si>
  <si>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</si>
  <si>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</si>
  <si>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</si>
  <si>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</si>
  <si>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</si>
  <si>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</si>
  <si>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</si>
  <si>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</si>
  <si>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</si>
  <si>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</si>
  <si>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</si>
  <si>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</si>
  <si>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</si>
  <si>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</si>
  <si>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</si>
  <si>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</si>
  <si>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</si>
  <si>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</si>
  <si>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</si>
  <si>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</si>
  <si>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</si>
  <si>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</si>
  <si>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</si>
  <si>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</si>
  <si>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</si>
  <si>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</si>
  <si>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</si>
  <si>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</si>
  <si>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</si>
  <si>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</si>
  <si>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</si>
  <si>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</si>
  <si>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</si>
  <si>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</si>
  <si>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</si>
  <si>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</si>
  <si>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</si>
  <si>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</si>
  <si>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</si>
  <si>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</si>
  <si>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</si>
  <si>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</si>
  <si>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</si>
  <si>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</si>
  <si>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</si>
  <si>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</si>
  <si>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</si>
  <si>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</si>
  <si>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</si>
  <si>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</si>
  <si>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</si>
  <si>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</si>
  <si>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</si>
  <si>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</si>
  <si>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</si>
  <si>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</si>
  <si>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</si>
  <si>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</si>
  <si>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</si>
  <si>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</si>
  <si>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</si>
  <si>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</si>
  <si>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</si>
  <si>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</si>
  <si>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</si>
  <si>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</si>
  <si>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</si>
  <si>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</si>
  <si>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</si>
  <si>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</si>
  <si>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</si>
  <si>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</si>
  <si>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</si>
  <si>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</si>
  <si>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</si>
  <si>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</si>
  <si>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</si>
  <si>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</si>
  <si>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</si>
  <si>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</si>
  <si>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</si>
  <si>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</si>
  <si>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</si>
  <si>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</si>
  <si>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</si>
  <si>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</si>
  <si>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</si>
  <si>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</si>
  <si>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</si>
  <si>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</si>
  <si>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</si>
  <si>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</si>
  <si>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</si>
  <si>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</si>
  <si>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</si>
  <si>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</si>
  <si>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</si>
  <si>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</si>
  <si>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</si>
  <si>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</si>
  <si>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</si>
  <si>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</si>
  <si>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</si>
  <si>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</si>
  <si>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</si>
  <si>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</si>
  <si>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</si>
  <si>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</si>
  <si>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</si>
  <si>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</si>
  <si>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</si>
  <si>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</si>
  <si>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</si>
  <si>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</si>
  <si>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</si>
  <si>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</si>
  <si>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</si>
  <si>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</si>
  <si>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</si>
  <si>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</si>
  <si>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</si>
  <si>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</si>
  <si>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</si>
  <si>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</si>
  <si>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</si>
  <si>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</si>
  <si>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</si>
  <si>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</si>
  <si>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</si>
  <si>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</si>
  <si>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</si>
  <si>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</si>
  <si>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</si>
  <si>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</si>
  <si>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</si>
  <si>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</si>
  <si>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</si>
  <si>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</si>
  <si>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</si>
  <si>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</si>
  <si>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</si>
  <si>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</si>
  <si>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</si>
  <si>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</si>
  <si>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</si>
  <si>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</si>
  <si>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</si>
  <si>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</si>
  <si>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</si>
  <si>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</si>
  <si>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</si>
  <si>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</si>
  <si>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</si>
  <si>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</si>
  <si>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</si>
  <si>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</si>
  <si>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</si>
  <si>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</si>
  <si>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</si>
  <si>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</si>
  <si>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</si>
  <si>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</si>
  <si>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</si>
  <si>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</si>
  <si>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</si>
  <si>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</si>
  <si>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</si>
  <si>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</si>
  <si>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</si>
  <si>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</si>
  <si>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</si>
  <si>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</si>
  <si>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</si>
  <si>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</si>
  <si>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</si>
  <si>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</si>
  <si>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</si>
  <si>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</si>
  <si>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</si>
  <si>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</si>
  <si>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</si>
  <si>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</si>
  <si>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</si>
  <si>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</si>
  <si>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</si>
  <si>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</si>
  <si>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</si>
  <si>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</si>
  <si>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</si>
  <si>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</si>
  <si>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</si>
  <si>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</si>
  <si>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</si>
  <si>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</si>
  <si>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</si>
  <si>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</si>
  <si>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</si>
  <si>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</si>
  <si>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</si>
  <si>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</si>
  <si>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</si>
  <si>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</si>
  <si>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</si>
  <si>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</si>
  <si>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</si>
  <si>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</si>
  <si>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</si>
  <si>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</si>
  <si>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</si>
  <si>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</si>
  <si>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</si>
  <si>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</si>
  <si>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</si>
  <si>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</si>
  <si>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</si>
  <si>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</si>
  <si>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</si>
  <si>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</si>
  <si>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</si>
  <si>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</si>
  <si>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</si>
  <si>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</si>
  <si>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</si>
  <si>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</si>
  <si>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</si>
  <si>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</si>
  <si>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</si>
  <si>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</si>
  <si>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</si>
  <si>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</si>
  <si>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</si>
  <si>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</si>
  <si>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</si>
  <si>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</si>
  <si>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</si>
  <si>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</si>
  <si>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</si>
  <si>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</si>
  <si>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</si>
  <si>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</si>
  <si>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</si>
  <si>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</si>
  <si>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</si>
  <si>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</si>
  <si>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</si>
  <si>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</si>
  <si>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</si>
  <si>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</si>
  <si>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</si>
  <si>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</si>
  <si>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</si>
  <si>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</si>
  <si>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</si>
  <si>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</si>
  <si>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</si>
  <si>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</si>
  <si>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</si>
  <si>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</si>
  <si>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</si>
  <si>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</si>
  <si>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</si>
  <si>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</si>
  <si>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</si>
  <si>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</si>
  <si>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</si>
  <si>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</si>
  <si>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</si>
  <si>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</si>
  <si>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</si>
  <si>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</si>
  <si>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</si>
  <si>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</si>
  <si>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</si>
  <si>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</si>
  <si>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</si>
  <si>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</si>
  <si>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</si>
  <si>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</si>
  <si>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</si>
  <si>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</si>
  <si>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</si>
  <si>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</si>
  <si>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</si>
  <si>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</si>
  <si>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</si>
  <si>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</si>
  <si>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</si>
  <si>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</si>
  <si>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</si>
  <si>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</si>
  <si>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</si>
  <si>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</si>
  <si>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</si>
  <si>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</si>
  <si>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</si>
  <si>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</si>
  <si>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</si>
  <si>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</si>
  <si>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</si>
  <si>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</si>
  <si>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</si>
  <si>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</si>
  <si>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</si>
  <si>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</si>
  <si>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</si>
  <si>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</si>
  <si>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</si>
  <si>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</si>
  <si>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</si>
  <si>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</si>
  <si>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</si>
  <si>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</si>
  <si>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</si>
  <si>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</si>
  <si>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</si>
  <si>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</si>
  <si>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</si>
  <si>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</si>
  <si>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</si>
  <si>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</si>
  <si>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</si>
  <si>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</si>
  <si>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</si>
  <si>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</si>
  <si>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</si>
  <si>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</si>
  <si>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</si>
  <si>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</si>
  <si>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</si>
  <si>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</si>
  <si>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</si>
  <si>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</si>
  <si>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</si>
  <si>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</si>
  <si>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</si>
  <si>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</si>
  <si>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</si>
  <si>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</si>
  <si>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</si>
  <si>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</si>
  <si>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</si>
  <si>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</si>
  <si>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</si>
  <si>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</si>
  <si>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</si>
  <si>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</si>
  <si>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</si>
  <si>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</si>
  <si>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</si>
  <si>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</si>
  <si>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</si>
  <si>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</si>
  <si>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</si>
  <si>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</si>
  <si>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</si>
  <si>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</si>
  <si>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</si>
  <si>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</si>
  <si>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</si>
  <si>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</si>
  <si>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</si>
  <si>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</si>
  <si>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</si>
  <si>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</si>
  <si>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</si>
  <si>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</si>
  <si>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</si>
  <si>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</si>
  <si>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</si>
  <si>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</si>
  <si>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</si>
  <si>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</si>
  <si>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</si>
  <si>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</si>
  <si>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</si>
  <si>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</si>
  <si>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</si>
  <si>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</si>
  <si>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</si>
  <si>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</si>
  <si>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</si>
  <si>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</si>
  <si>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</si>
  <si>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</si>
  <si>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</si>
  <si>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</si>
  <si>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</si>
  <si>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</si>
  <si>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</si>
  <si>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</si>
  <si>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</si>
  <si>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</si>
  <si>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</si>
  <si>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</si>
  <si>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</si>
  <si>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</si>
  <si>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</si>
  <si>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</si>
  <si>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</si>
  <si>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</si>
  <si>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</si>
  <si>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</si>
  <si>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</si>
  <si>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</si>
  <si>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</si>
  <si>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</si>
  <si>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</si>
  <si>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</si>
  <si>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</si>
  <si>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</si>
  <si>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</si>
  <si>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</si>
  <si>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</si>
  <si>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</si>
  <si>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</si>
  <si>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</si>
  <si>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</si>
  <si>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</si>
  <si>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</si>
  <si>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</si>
  <si>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</si>
  <si>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</si>
  <si>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</si>
  <si>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</si>
  <si>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</si>
  <si>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</si>
  <si>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</si>
  <si>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</si>
  <si>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</si>
  <si>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</si>
  <si>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</si>
  <si>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</si>
  <si>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</si>
  <si>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</si>
  <si>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</si>
  <si>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</si>
  <si>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</si>
  <si>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</si>
  <si>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</si>
  <si>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</si>
  <si>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</si>
  <si>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</si>
  <si>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</si>
  <si>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</si>
  <si>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</si>
  <si>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</si>
  <si>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</si>
  <si>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</si>
  <si>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</si>
  <si>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</si>
  <si>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</si>
  <si>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</si>
  <si>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</si>
  <si>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</si>
  <si>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</si>
  <si>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</si>
  <si>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</si>
  <si>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</si>
  <si>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</si>
  <si>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</si>
  <si>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</si>
  <si>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</si>
  <si>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</si>
  <si>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</si>
  <si>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</si>
  <si>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</si>
  <si>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</si>
  <si>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</si>
  <si>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</si>
  <si>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</si>
  <si>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</si>
  <si>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</si>
  <si>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</si>
  <si>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</si>
  <si>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</si>
  <si>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</si>
  <si>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</si>
  <si>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</si>
  <si>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</si>
  <si>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</si>
  <si>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</si>
  <si>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</si>
  <si>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</si>
  <si>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</si>
  <si>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</si>
  <si>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</si>
  <si>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</si>
  <si>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</si>
  <si>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</si>
  <si>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</si>
  <si>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</si>
  <si>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</si>
  <si>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</si>
  <si>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</si>
  <si>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</si>
  <si>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</si>
  <si>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</si>
  <si>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</si>
  <si>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</si>
  <si>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</si>
  <si>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</si>
  <si>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</si>
  <si>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</si>
  <si>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</si>
  <si>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</si>
  <si>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</si>
  <si>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</si>
  <si>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</si>
  <si>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</si>
  <si>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</si>
  <si>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</si>
  <si>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</si>
  <si>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</si>
  <si>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</si>
  <si>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</si>
  <si>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</si>
  <si>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</si>
  <si>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</si>
  <si>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</si>
  <si>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</si>
  <si>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</si>
  <si>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</si>
  <si>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</si>
  <si>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</si>
  <si>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</si>
  <si>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</si>
  <si>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</si>
  <si>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</si>
  <si>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</si>
  <si>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</si>
  <si>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</si>
  <si>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</si>
  <si>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</si>
  <si>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</si>
  <si>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</si>
  <si>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</si>
  <si>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</si>
  <si>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</si>
  <si>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</si>
  <si>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</si>
  <si>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</si>
  <si>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</si>
  <si>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</si>
  <si>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</si>
  <si>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</si>
  <si>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</si>
  <si>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</si>
  <si>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</si>
  <si>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</si>
  <si>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</si>
  <si>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</si>
  <si>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</si>
  <si>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</si>
  <si>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</si>
  <si>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</si>
  <si>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</si>
  <si>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</si>
  <si>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</si>
  <si>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</si>
  <si>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</si>
  <si>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</si>
  <si>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</si>
  <si>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</si>
  <si>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</si>
  <si>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</si>
  <si>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</si>
  <si>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</si>
  <si>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</si>
  <si>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</si>
  <si>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</si>
  <si>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</si>
  <si>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</si>
  <si>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</si>
  <si>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</si>
  <si>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</si>
  <si>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</si>
  <si>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</si>
  <si>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</si>
  <si>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</si>
  <si>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</si>
  <si>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</si>
  <si>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</si>
  <si>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</si>
  <si>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</si>
  <si>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</si>
  <si>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</si>
  <si>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</si>
  <si>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</si>
  <si>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</si>
  <si>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</si>
  <si>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</si>
  <si>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</si>
  <si>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</si>
  <si>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</si>
  <si>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</si>
  <si>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</si>
  <si>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</si>
  <si>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</si>
  <si>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</si>
  <si>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</si>
  <si>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</si>
  <si>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</si>
  <si>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</si>
  <si>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</si>
  <si>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</si>
  <si>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</si>
  <si>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</si>
  <si>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</si>
  <si>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</si>
  <si>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</si>
  <si>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</si>
  <si>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</si>
  <si>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</si>
  <si>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</si>
  <si>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</si>
  <si>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</si>
  <si>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</si>
  <si>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</si>
  <si>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</si>
  <si>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</si>
  <si>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</si>
  <si>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</si>
  <si>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</si>
  <si>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</si>
  <si>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</si>
  <si>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</si>
  <si>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</si>
  <si>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</si>
  <si>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</si>
  <si>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</si>
  <si>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</si>
  <si>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</si>
  <si>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</si>
  <si>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</si>
  <si>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</si>
  <si>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</si>
  <si>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</si>
  <si>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</si>
  <si>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</si>
  <si>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</si>
  <si>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</si>
  <si>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</si>
  <si>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</si>
  <si>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</si>
  <si>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</si>
  <si>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</si>
  <si>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</si>
  <si>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</si>
  <si>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</si>
  <si>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</si>
  <si>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</si>
  <si>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</si>
  <si>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</si>
  <si>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</si>
  <si>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</si>
  <si>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</si>
  <si>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</si>
  <si>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</si>
  <si>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</si>
  <si>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</si>
  <si>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</si>
  <si>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</si>
  <si>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</si>
  <si>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</si>
  <si>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</si>
  <si>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</si>
  <si>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</si>
  <si>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</si>
  <si>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</si>
  <si>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</si>
  <si>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</si>
  <si>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</si>
  <si>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</si>
  <si>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</si>
  <si>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</si>
  <si>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</si>
  <si>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</si>
  <si>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</si>
  <si>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</si>
  <si>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</si>
  <si>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</si>
  <si>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</si>
  <si>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</si>
  <si>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</si>
  <si>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</si>
  <si>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</si>
  <si>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</si>
  <si>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</si>
  <si>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</si>
  <si>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</si>
  <si>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</si>
  <si>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</si>
  <si>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</si>
  <si>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</si>
  <si>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</si>
  <si>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</si>
  <si>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</si>
  <si>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</si>
  <si>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</si>
  <si>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</si>
  <si>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</si>
  <si>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</si>
  <si>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</si>
  <si>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</si>
  <si>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</si>
  <si>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</si>
  <si>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</si>
  <si>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</si>
  <si>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</si>
  <si>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</si>
  <si>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</si>
  <si>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</si>
  <si>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</si>
  <si>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</si>
  <si>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</si>
  <si>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</si>
  <si>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</si>
  <si>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</si>
  <si>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</si>
  <si>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</si>
  <si>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</si>
  <si>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</si>
  <si>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</si>
  <si>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</si>
  <si>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</si>
  <si>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</si>
  <si>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</si>
  <si>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</si>
  <si>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</si>
  <si>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</si>
  <si>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</si>
  <si>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</si>
  <si>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</si>
  <si>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</si>
  <si>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</si>
  <si>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</si>
  <si>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</si>
  <si>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</si>
  <si>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</si>
  <si>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</si>
  <si>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</si>
  <si>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</si>
  <si>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</si>
  <si>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</si>
  <si>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</si>
  <si>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</si>
  <si>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</si>
  <si>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</si>
  <si>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</si>
  <si>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</si>
  <si>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</si>
  <si>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</si>
  <si>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</si>
  <si>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</si>
  <si>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</si>
  <si>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</si>
  <si>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</si>
  <si>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</si>
  <si>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</si>
  <si>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</si>
  <si>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</si>
  <si>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</si>
  <si>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</si>
  <si>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</si>
  <si>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</si>
  <si>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</si>
  <si>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</si>
  <si>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</si>
  <si>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</si>
  <si>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</si>
  <si>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</si>
  <si>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</si>
  <si>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</si>
  <si>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</si>
  <si>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</si>
  <si>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</si>
  <si>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</si>
  <si>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</si>
  <si>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</si>
  <si>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</si>
  <si>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</si>
  <si>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</si>
  <si>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</si>
  <si>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</si>
  <si>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</si>
  <si>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</si>
  <si>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</si>
  <si>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</si>
  <si>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</si>
  <si>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</si>
  <si>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</si>
  <si>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</si>
  <si>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</si>
  <si>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</si>
  <si>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</si>
  <si>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</si>
  <si>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</si>
  <si>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</si>
  <si>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</si>
  <si>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</si>
  <si>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</si>
  <si>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</si>
  <si>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</si>
  <si>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</si>
  <si>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</si>
  <si>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</si>
  <si>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</si>
  <si>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</si>
  <si>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</si>
  <si>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</si>
  <si>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</si>
  <si>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</si>
  <si>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</si>
  <si>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</si>
  <si>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</si>
  <si>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</si>
  <si>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</si>
  <si>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</si>
  <si>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</si>
  <si>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</si>
  <si>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</si>
  <si>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</si>
  <si>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</si>
  <si>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</si>
  <si>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</si>
  <si>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</si>
  <si>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</si>
  <si>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</si>
  <si>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</si>
  <si>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</si>
  <si>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</si>
  <si>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</si>
  <si>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</si>
  <si>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</si>
  <si>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</si>
  <si>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</si>
  <si>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</si>
  <si>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</si>
  <si>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</si>
  <si>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</si>
  <si>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</si>
  <si>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</si>
  <si>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</si>
  <si>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</si>
  <si>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</si>
  <si>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</si>
  <si>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</si>
  <si>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</si>
  <si>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</si>
  <si>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</si>
  <si>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</si>
  <si>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</si>
  <si>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</si>
  <si>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</si>
  <si>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</si>
  <si>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</si>
  <si>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</si>
  <si>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</si>
  <si>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</si>
  <si>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</si>
  <si>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</si>
  <si>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</si>
  <si>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</si>
  <si>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</si>
  <si>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</si>
  <si>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</si>
  <si>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</si>
  <si>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</si>
  <si>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</si>
  <si>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</si>
  <si>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</si>
  <si>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</si>
  <si>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</si>
  <si>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</si>
  <si>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</si>
  <si>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</si>
  <si>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</si>
  <si>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</si>
  <si>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</si>
  <si>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</si>
  <si>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</si>
  <si>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</si>
  <si>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</si>
  <si>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</si>
  <si>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</si>
  <si>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</si>
  <si>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</si>
  <si>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</si>
  <si>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</si>
  <si>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</si>
  <si>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</si>
  <si>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</si>
  <si>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</si>
  <si>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</si>
  <si>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</si>
  <si>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</si>
  <si>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</si>
  <si>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</si>
  <si>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</si>
  <si>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</si>
  <si>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</si>
  <si>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</si>
  <si>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</si>
  <si>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</si>
  <si>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</si>
  <si>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</si>
  <si>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</si>
  <si>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</si>
  <si>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</si>
  <si>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</si>
  <si>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</si>
  <si>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</si>
  <si>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</si>
  <si>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</si>
  <si>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</si>
  <si>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</si>
  <si>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</si>
  <si>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</si>
  <si>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</si>
  <si>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</si>
  <si>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</si>
  <si>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</si>
  <si>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</si>
  <si>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</si>
  <si>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</si>
  <si>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</si>
  <si>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</si>
  <si>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</si>
  <si>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</si>
  <si>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</si>
  <si>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</si>
  <si>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</si>
  <si>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</si>
  <si>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</si>
  <si>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</si>
  <si>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</si>
  <si>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</si>
  <si>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</si>
  <si>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</si>
  <si>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</si>
  <si>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</si>
  <si>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</si>
  <si>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</si>
  <si>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</si>
  <si>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</si>
  <si>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</si>
  <si>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</si>
  <si>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</si>
  <si>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</si>
  <si>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</si>
  <si>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</si>
  <si>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</si>
  <si>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</si>
  <si>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</si>
  <si>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</si>
  <si>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</si>
  <si>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</si>
  <si>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</si>
  <si>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</si>
  <si>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</si>
  <si>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</si>
  <si>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</si>
  <si>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</si>
  <si>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</si>
  <si>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</si>
  <si>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</si>
  <si>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</si>
  <si>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</si>
  <si>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</si>
  <si>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</si>
  <si>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</si>
  <si>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</si>
  <si>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</si>
  <si>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</si>
  <si>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</si>
  <si>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</si>
  <si>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</si>
  <si>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</si>
  <si>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</si>
  <si>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</si>
  <si>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</si>
  <si>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</si>
  <si>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</si>
  <si>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</si>
  <si>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</si>
  <si>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</si>
  <si>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</si>
  <si>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</si>
  <si>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</si>
  <si>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</si>
  <si>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</si>
  <si>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</si>
  <si>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</si>
  <si>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</si>
  <si>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</si>
  <si>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</si>
  <si>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</si>
  <si>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</si>
  <si>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</si>
  <si>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</si>
  <si>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</si>
  <si>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</si>
  <si>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</si>
  <si>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</si>
  <si>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</si>
  <si>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</si>
  <si>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</si>
  <si>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</si>
  <si>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</si>
  <si>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</si>
  <si>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</si>
  <si>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</si>
  <si>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</si>
  <si>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</si>
  <si>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</si>
  <si>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</si>
  <si>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</si>
  <si>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</si>
  <si>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</si>
  <si>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</si>
  <si>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</si>
  <si>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</si>
  <si>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</si>
  <si>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</si>
  <si>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</si>
  <si>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</si>
  <si>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</si>
  <si>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</si>
  <si>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</si>
  <si>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</si>
  <si>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</si>
  <si>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</si>
  <si>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</si>
  <si>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</si>
  <si>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</si>
  <si>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</si>
  <si>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</si>
  <si>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</si>
  <si>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</si>
  <si>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</si>
  <si>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</si>
  <si>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</si>
  <si>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</si>
  <si>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</si>
  <si>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</si>
  <si>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</si>
  <si>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</si>
  <si>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</si>
  <si>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</si>
  <si>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</si>
  <si>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</si>
  <si>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</si>
  <si>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</si>
  <si>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</si>
  <si>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</si>
  <si>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</si>
  <si>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</si>
  <si>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</si>
  <si>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</si>
  <si>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</si>
  <si>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</si>
  <si>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</si>
  <si>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</si>
  <si>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</si>
  <si>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</si>
  <si>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</si>
  <si>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</si>
  <si>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</si>
  <si>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</si>
  <si>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</si>
  <si>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</si>
  <si>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</si>
  <si>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</si>
  <si>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</si>
  <si>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</si>
  <si>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</si>
  <si>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</si>
  <si>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</si>
  <si>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</si>
  <si>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</si>
  <si>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</si>
  <si>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</si>
  <si>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</si>
  <si>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</si>
  <si>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</si>
  <si>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</si>
  <si>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</si>
  <si>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</si>
  <si>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</si>
  <si>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</si>
  <si>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</si>
  <si>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</si>
  <si>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</si>
  <si>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</si>
  <si>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</si>
  <si>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</si>
  <si>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</si>
  <si>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</si>
  <si>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</si>
  <si>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</si>
  <si>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</si>
  <si>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</si>
  <si>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</si>
  <si>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</si>
  <si>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</si>
  <si>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</si>
  <si>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</si>
  <si>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</si>
  <si>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</si>
  <si>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</si>
  <si>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</si>
  <si>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</si>
  <si>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</si>
  <si>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</si>
  <si>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</si>
  <si>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</si>
  <si>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</si>
  <si>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</si>
  <si>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</si>
  <si>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</si>
  <si>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</si>
  <si>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</si>
  <si>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</si>
  <si>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</si>
  <si>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</si>
  <si>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</si>
  <si>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</si>
  <si>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</si>
  <si>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</si>
  <si>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</si>
  <si>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</si>
  <si>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</si>
  <si>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</si>
  <si>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</si>
  <si>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</si>
  <si>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</si>
  <si>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</si>
  <si>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</si>
  <si>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</si>
  <si>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</si>
  <si>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</si>
  <si>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</si>
  <si>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</si>
  <si>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</si>
  <si>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</si>
  <si>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</si>
  <si>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</si>
  <si>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</si>
  <si>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</si>
  <si>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</si>
  <si>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</si>
  <si>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</si>
  <si>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</si>
  <si>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</si>
  <si>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</si>
  <si>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</si>
  <si>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</si>
  <si>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</si>
  <si>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</si>
  <si>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</si>
  <si>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</si>
  <si>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</si>
  <si>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</si>
  <si>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</si>
  <si>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</si>
  <si>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</si>
  <si>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</si>
  <si>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</si>
  <si>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</si>
  <si>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</si>
  <si>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</si>
  <si>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</si>
  <si>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</si>
  <si>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</si>
  <si>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</si>
  <si>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</si>
  <si>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</si>
  <si>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</si>
  <si>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</si>
  <si>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</si>
  <si>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</si>
  <si>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</si>
  <si>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</si>
  <si>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</si>
  <si>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</si>
  <si>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</si>
  <si>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</si>
  <si>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</si>
  <si>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</si>
  <si>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</si>
  <si>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</si>
  <si>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</si>
  <si>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</si>
  <si>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</si>
  <si>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</si>
  <si>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</si>
  <si>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</si>
  <si>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</si>
  <si>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</si>
  <si>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</si>
  <si>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</si>
  <si>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</si>
  <si>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</si>
  <si>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</si>
  <si>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</si>
  <si>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</si>
  <si>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</si>
  <si>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</si>
  <si>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</si>
  <si>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</si>
  <si>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</si>
  <si>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</si>
  <si>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</si>
  <si>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</si>
  <si>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</si>
  <si>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</si>
  <si>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</si>
  <si>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</si>
  <si>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</si>
  <si>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</si>
  <si>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</si>
  <si>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</si>
  <si>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</si>
  <si>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</si>
  <si>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</si>
  <si>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</si>
  <si>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</si>
  <si>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</si>
  <si>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</si>
  <si>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</si>
  <si>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</si>
  <si>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</si>
  <si>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</si>
  <si>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</si>
  <si>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</si>
  <si>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</si>
  <si>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</si>
  <si>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</si>
  <si>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</si>
  <si>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</si>
  <si>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</si>
  <si>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</si>
  <si>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</si>
  <si>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</si>
  <si>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</si>
  <si>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</si>
  <si>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</si>
  <si>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</si>
  <si>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</si>
  <si>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</si>
  <si>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</si>
  <si>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</si>
  <si>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</si>
  <si>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</si>
  <si>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</si>
  <si>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</si>
  <si>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</si>
  <si>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</si>
  <si>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</si>
  <si>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</si>
  <si>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</si>
  <si>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</si>
  <si>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</si>
  <si>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</si>
  <si>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</si>
  <si>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</si>
  <si>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</si>
  <si>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</si>
  <si>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</si>
  <si>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</si>
  <si>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</si>
  <si>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</si>
  <si>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</si>
  <si>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</si>
  <si>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</si>
  <si>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</si>
  <si>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</si>
  <si>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</si>
  <si>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</si>
  <si>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</si>
  <si>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</si>
  <si>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</si>
  <si>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</si>
  <si>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</si>
  <si>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</si>
  <si>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</si>
  <si>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</si>
  <si>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</si>
  <si>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</si>
  <si>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</si>
  <si>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</si>
  <si>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</si>
  <si>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</si>
  <si>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</si>
  <si>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</si>
  <si>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</si>
  <si>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</si>
  <si>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</si>
  <si>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</si>
  <si>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</si>
  <si>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</si>
  <si>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</si>
  <si>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</si>
  <si>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</si>
  <si>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</si>
  <si>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</si>
  <si>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</si>
  <si>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</si>
  <si>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</si>
  <si>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</si>
  <si>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</si>
  <si>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</si>
  <si>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</si>
  <si>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</si>
  <si>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</si>
  <si>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</si>
  <si>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</si>
  <si>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</si>
  <si>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</si>
  <si>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</si>
  <si>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</si>
  <si>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</si>
  <si>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</si>
  <si>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</si>
  <si>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</si>
  <si>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</si>
  <si>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</si>
  <si>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</si>
  <si>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</si>
  <si>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</si>
  <si>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</si>
  <si>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</si>
  <si>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</si>
  <si>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</si>
  <si>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</si>
  <si>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</si>
  <si>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</si>
  <si>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</si>
  <si>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</si>
  <si>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</si>
  <si>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</si>
  <si>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</si>
  <si>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</si>
  <si>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</si>
  <si>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</si>
  <si>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</si>
  <si>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</si>
  <si>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</si>
  <si>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</si>
  <si>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</si>
  <si>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</si>
  <si>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</si>
  <si>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</si>
  <si>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</si>
  <si>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</si>
  <si>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</si>
  <si>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</si>
  <si>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</si>
  <si>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</si>
  <si>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</si>
  <si>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</si>
  <si>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</si>
  <si>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</si>
  <si>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</si>
  <si>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</si>
  <si>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</si>
  <si>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</si>
  <si>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</si>
  <si>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</si>
  <si>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</si>
  <si>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</si>
  <si>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</si>
  <si>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</si>
  <si>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</si>
  <si>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</si>
  <si>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</si>
  <si>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</si>
  <si>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</si>
  <si>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</si>
  <si>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</si>
  <si>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</si>
  <si>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</si>
  <si>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</si>
  <si>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</si>
  <si>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</si>
  <si>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</si>
  <si>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</si>
  <si>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</si>
  <si>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</si>
  <si>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</si>
  <si>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</si>
  <si>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</si>
  <si>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</si>
  <si>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</si>
  <si>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</si>
  <si>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</si>
  <si>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</si>
  <si>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</si>
  <si>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</si>
  <si>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</si>
  <si>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</si>
  <si>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</si>
  <si>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</si>
  <si>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</si>
  <si>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</si>
  <si>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</si>
  <si>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</si>
  <si>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</si>
  <si>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</si>
  <si>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</si>
  <si>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</si>
  <si>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</si>
  <si>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</si>
  <si>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</si>
  <si>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</si>
  <si>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</si>
  <si>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</si>
  <si>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</si>
  <si>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</si>
  <si>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</si>
  <si>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</si>
  <si>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</si>
  <si>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</si>
  <si>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</si>
  <si>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</si>
  <si>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</si>
  <si>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</si>
  <si>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</si>
  <si>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</si>
  <si>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</si>
  <si>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</si>
  <si>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</si>
  <si>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</si>
  <si>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</si>
  <si>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</si>
  <si>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</si>
  <si>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</si>
  <si>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</si>
  <si>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</si>
  <si>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</si>
  <si>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</si>
  <si>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</si>
  <si>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</si>
  <si>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</si>
  <si>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</si>
  <si>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</si>
  <si>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</si>
  <si>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</si>
  <si>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</si>
  <si>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</si>
  <si>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</si>
  <si>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</si>
  <si>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</si>
  <si>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</si>
  <si>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</si>
  <si>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</si>
  <si>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</si>
  <si>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</si>
  <si>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</si>
  <si>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</si>
  <si>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</si>
  <si>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</si>
  <si>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</si>
  <si>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</si>
  <si>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</si>
  <si>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</si>
  <si>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</si>
  <si>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</si>
  <si>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</si>
  <si>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</si>
  <si>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</si>
  <si>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</si>
  <si>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</si>
  <si>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</si>
  <si>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</si>
  <si>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</si>
  <si>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</si>
  <si>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</si>
  <si>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</si>
  <si>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</si>
  <si>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</si>
  <si>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</si>
  <si>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</si>
  <si>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</si>
  <si>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</si>
  <si>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</si>
  <si>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</si>
  <si>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</si>
  <si>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</si>
  <si>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</si>
  <si>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</si>
  <si>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</si>
  <si>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</si>
  <si>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</si>
  <si>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</si>
  <si>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</si>
  <si>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</si>
  <si>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</si>
  <si>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</si>
  <si>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</si>
  <si>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</si>
  <si>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</si>
  <si>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</si>
  <si>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</si>
  <si>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</si>
  <si>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</si>
  <si>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</si>
  <si>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</si>
  <si>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</si>
  <si>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</si>
  <si>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</si>
  <si>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</si>
  <si>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</si>
  <si>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</si>
  <si>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</si>
  <si>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</si>
  <si>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</si>
  <si>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</si>
  <si>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</si>
  <si>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</si>
  <si>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</si>
  <si>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</si>
  <si>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</si>
  <si>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</si>
  <si>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</si>
  <si>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</si>
  <si>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</si>
  <si>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</si>
  <si>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</si>
  <si>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</si>
  <si>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</si>
  <si>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</si>
  <si>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</si>
  <si>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</si>
  <si>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</si>
  <si>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</si>
  <si>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</si>
  <si>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</si>
  <si>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</si>
  <si>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</si>
  <si>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</si>
  <si>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</si>
  <si>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</si>
  <si>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</si>
  <si>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</si>
  <si>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</si>
  <si>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</si>
  <si>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</si>
  <si>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</si>
  <si>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</si>
  <si>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</si>
  <si>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</si>
  <si>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</si>
  <si>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</si>
  <si>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</si>
  <si>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</si>
  <si>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</si>
  <si>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</si>
  <si>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</si>
  <si>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</si>
  <si>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</si>
  <si>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</si>
  <si>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</si>
  <si>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</si>
  <si>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</si>
  <si>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</si>
  <si>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</si>
  <si>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</si>
  <si>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</si>
  <si>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</si>
  <si>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</si>
  <si>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</si>
  <si>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</si>
  <si>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</si>
  <si>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</si>
  <si>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</si>
  <si>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</si>
  <si>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</si>
  <si>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</si>
  <si>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</si>
  <si>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</si>
  <si>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</si>
  <si>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</si>
  <si>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</si>
  <si>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</si>
  <si>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</si>
  <si>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</si>
  <si>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</si>
  <si>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</si>
  <si>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</si>
  <si>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</si>
  <si>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</si>
  <si>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</si>
  <si>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</si>
  <si>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</si>
  <si>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</si>
  <si>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</si>
  <si>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</si>
  <si>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</si>
  <si>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</si>
  <si>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</si>
  <si>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</si>
  <si>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</si>
  <si>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</si>
  <si>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</si>
  <si>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</si>
  <si>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</si>
  <si>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</si>
  <si>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</si>
  <si>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</si>
  <si>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</si>
  <si>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</si>
  <si>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</si>
  <si>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</si>
  <si>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</si>
  <si>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</si>
  <si>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</si>
  <si>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</si>
  <si>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</si>
  <si>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</si>
  <si>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</si>
  <si>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</si>
  <si>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</si>
  <si>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</si>
  <si>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</si>
  <si>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</si>
  <si>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</si>
  <si>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</si>
  <si>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</si>
  <si>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</si>
  <si>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</si>
  <si>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</si>
  <si>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</si>
  <si>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</si>
  <si>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</si>
  <si>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</si>
  <si>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</si>
  <si>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</si>
  <si>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</si>
  <si>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</si>
  <si>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</si>
  <si>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</si>
  <si>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</si>
  <si>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</si>
  <si>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</si>
  <si>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</si>
  <si>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</si>
  <si>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</si>
  <si>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</si>
  <si>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</si>
  <si>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</si>
  <si>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</si>
  <si>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</si>
  <si>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</si>
  <si>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</si>
  <si>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</si>
  <si>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</si>
  <si>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</si>
  <si>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</si>
  <si>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</si>
  <si>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</si>
  <si>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</si>
  <si>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</si>
  <si>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</si>
  <si>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</si>
  <si>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</si>
  <si>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</si>
  <si>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</si>
  <si>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</si>
  <si>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</si>
  <si>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</si>
  <si>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</si>
  <si>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</si>
  <si>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</si>
  <si>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</si>
  <si>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</si>
  <si>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</si>
  <si>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</si>
  <si>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</si>
  <si>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</si>
  <si>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</si>
  <si>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</si>
  <si>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</si>
  <si>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</si>
  <si>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</si>
  <si>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</si>
  <si>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</si>
  <si>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</si>
  <si>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</si>
  <si>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</si>
  <si>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</si>
  <si>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</si>
  <si>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</si>
  <si>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</si>
  <si>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</si>
  <si>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</si>
  <si>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</si>
  <si>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</si>
  <si>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</si>
  <si>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</si>
  <si>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</si>
  <si>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</si>
  <si>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</si>
  <si>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</si>
  <si>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</si>
  <si>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</si>
  <si>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</si>
  <si>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</si>
  <si>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</si>
  <si>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</si>
  <si>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</si>
  <si>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</si>
  <si>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</si>
  <si>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</si>
  <si>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</si>
  <si>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</si>
  <si>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</si>
  <si>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</si>
  <si>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</si>
  <si>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</si>
  <si>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</si>
  <si>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</si>
  <si>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</si>
  <si>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</si>
  <si>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</si>
  <si>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</si>
  <si>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</si>
  <si>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</si>
  <si>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</si>
  <si>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</si>
  <si>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</si>
  <si>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</si>
  <si>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</si>
  <si>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</si>
  <si>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</si>
  <si>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</si>
  <si>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</si>
  <si>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</si>
  <si>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</si>
  <si>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</si>
  <si>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</si>
  <si>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</si>
  <si>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</si>
  <si>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</si>
  <si>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</si>
  <si>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</si>
  <si>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</si>
  <si>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</si>
  <si>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</si>
  <si>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</si>
  <si>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</si>
  <si>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</si>
  <si>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</si>
  <si>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</si>
  <si>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</si>
  <si>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</si>
  <si>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</si>
  <si>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</si>
  <si>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</si>
  <si>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</si>
  <si>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</si>
  <si>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</si>
  <si>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</si>
  <si>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</si>
  <si>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</si>
  <si>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</si>
  <si>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</si>
  <si>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</si>
  <si>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</si>
  <si>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</si>
  <si>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</si>
  <si>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</si>
  <si>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</si>
  <si>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</si>
  <si>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</si>
  <si>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</si>
  <si>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</si>
  <si>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</si>
  <si>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</si>
  <si>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</si>
  <si>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</si>
  <si>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</si>
  <si>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</si>
  <si>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</si>
  <si>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</si>
  <si>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</si>
  <si>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</si>
  <si>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</si>
  <si>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</si>
  <si>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</si>
  <si>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</si>
  <si>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</si>
  <si>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</si>
  <si>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</si>
  <si>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</si>
  <si>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</si>
  <si>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</si>
  <si>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</si>
  <si>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</si>
  <si>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</si>
  <si>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</si>
  <si>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</si>
  <si>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</si>
  <si>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</si>
  <si>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</si>
  <si>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</si>
  <si>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</si>
  <si>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</si>
  <si>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</si>
  <si>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</si>
  <si>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</si>
  <si>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</si>
  <si>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</si>
  <si>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</si>
  <si>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</si>
  <si>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</si>
  <si>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</si>
  <si>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</si>
  <si>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</si>
  <si>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</si>
  <si>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</si>
  <si>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</si>
  <si>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</si>
  <si>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</si>
  <si>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</si>
  <si>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</si>
  <si>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</si>
  <si>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</si>
  <si>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</si>
  <si>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</si>
  <si>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</si>
  <si>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</si>
  <si>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</si>
  <si>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</si>
  <si>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</si>
  <si>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</si>
  <si>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</si>
  <si>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</si>
  <si>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</si>
  <si>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</si>
  <si>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</si>
  <si>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</si>
  <si>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</si>
  <si>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</si>
  <si>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</si>
  <si>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</si>
  <si>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</si>
  <si>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</si>
  <si>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</si>
  <si>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</si>
  <si>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</si>
  <si>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</si>
  <si>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</si>
  <si>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</si>
  <si>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</si>
  <si>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</si>
  <si>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</si>
  <si>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</si>
  <si>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</si>
  <si>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</si>
  <si>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</si>
  <si>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</si>
  <si>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</si>
  <si>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</si>
  <si>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</si>
  <si>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</si>
  <si>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</si>
  <si>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</si>
  <si>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</si>
  <si>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</si>
  <si>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</si>
  <si>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</si>
  <si>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</si>
  <si>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</si>
  <si>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</si>
  <si>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</si>
  <si>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</si>
  <si>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</si>
  <si>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</si>
  <si>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</si>
  <si>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</si>
  <si>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</si>
  <si>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</si>
  <si>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</si>
  <si>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</si>
  <si>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</si>
  <si>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</si>
  <si>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</si>
  <si>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</si>
  <si>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</si>
  <si>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</si>
  <si>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</si>
  <si>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</si>
  <si>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</si>
  <si>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</si>
  <si>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</si>
  <si>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</si>
  <si>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</si>
  <si>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</si>
  <si>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</si>
  <si>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</si>
  <si>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</si>
  <si>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</si>
  <si>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</si>
  <si>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</si>
  <si>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</si>
  <si>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</si>
  <si>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</si>
  <si>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</si>
  <si>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</si>
  <si>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</si>
  <si>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</si>
  <si>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</si>
  <si>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</si>
  <si>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</si>
  <si>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</si>
  <si>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</si>
  <si>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</si>
  <si>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</si>
  <si>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</si>
  <si>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</si>
  <si>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</si>
  <si>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</si>
  <si>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</si>
  <si>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</si>
  <si>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</si>
  <si>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</si>
  <si>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</si>
  <si>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</si>
  <si>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</si>
  <si>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</si>
  <si>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</si>
  <si>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</si>
  <si>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</si>
  <si>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</si>
  <si>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</si>
  <si>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</si>
  <si>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</si>
  <si>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</si>
  <si>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</si>
  <si>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</si>
  <si>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</si>
  <si>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</si>
  <si>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</si>
  <si>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</si>
  <si>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</si>
  <si>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</si>
  <si>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</si>
  <si>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</si>
  <si>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</si>
  <si>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</si>
  <si>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</si>
  <si>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</si>
  <si>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</si>
  <si>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</si>
  <si>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</si>
  <si>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</si>
  <si>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</si>
  <si>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</si>
  <si>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</si>
  <si>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</si>
  <si>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</si>
  <si>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</si>
  <si>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</si>
  <si>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</si>
  <si>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</si>
  <si>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</si>
  <si>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</si>
  <si>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</si>
  <si>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</si>
  <si>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</si>
  <si>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</si>
  <si>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</si>
  <si>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</si>
  <si>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</si>
  <si>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</si>
  <si>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</si>
  <si>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</si>
  <si>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</si>
  <si>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</si>
  <si>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</si>
  <si>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</si>
  <si>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</si>
  <si>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</si>
  <si>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</si>
  <si>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</si>
  <si>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</si>
  <si>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</si>
  <si>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</si>
  <si>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</si>
  <si>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</si>
  <si>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</si>
  <si>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</si>
  <si>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</si>
  <si>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</si>
  <si>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</si>
  <si>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</si>
  <si>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</si>
  <si>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</si>
  <si>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</si>
  <si>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</si>
  <si>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</si>
  <si>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</si>
  <si>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</si>
  <si>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</si>
  <si>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</si>
  <si>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</si>
  <si>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</si>
  <si>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</si>
  <si>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</si>
  <si>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</si>
  <si>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</si>
  <si>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</si>
  <si>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</si>
  <si>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</si>
  <si>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</si>
  <si>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</si>
  <si>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</si>
  <si>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</si>
  <si>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</si>
  <si>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</si>
  <si>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</si>
  <si>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</si>
  <si>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</si>
  <si>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</si>
  <si>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</si>
  <si>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</si>
  <si>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</si>
  <si>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</si>
  <si>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</si>
  <si>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</si>
  <si>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</si>
  <si>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</si>
  <si>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</si>
  <si>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</si>
  <si>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</si>
  <si>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</si>
  <si>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</si>
  <si>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</si>
  <si>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</si>
  <si>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</si>
  <si>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</si>
  <si>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</si>
  <si>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</si>
  <si>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</si>
  <si>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</si>
  <si>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</si>
  <si>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</si>
  <si>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</si>
  <si>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</si>
  <si>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</si>
  <si>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</si>
  <si>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</si>
  <si>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</si>
  <si>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</si>
  <si>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</si>
  <si>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</si>
  <si>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</si>
  <si>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</si>
  <si>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</si>
  <si>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</si>
  <si>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</si>
  <si>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</si>
  <si>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</si>
  <si>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</si>
  <si>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</si>
  <si>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</si>
  <si>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</si>
  <si>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</si>
  <si>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</si>
  <si>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</si>
  <si>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</si>
  <si>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</si>
  <si>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</si>
  <si>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</si>
  <si>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</si>
  <si>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</si>
  <si>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</si>
  <si>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</si>
  <si>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</si>
  <si>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</si>
  <si>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</si>
  <si>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</si>
  <si>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</si>
  <si>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</si>
  <si>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</si>
  <si>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</si>
  <si>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</si>
  <si>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</si>
  <si>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</si>
  <si>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</si>
  <si>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</si>
  <si>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</si>
  <si>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</si>
  <si>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</si>
  <si>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</si>
  <si>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</si>
  <si>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</si>
  <si>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</si>
  <si>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</si>
  <si>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</si>
  <si>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</si>
  <si>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</si>
  <si>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</si>
  <si>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</si>
  <si>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</si>
  <si>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</si>
  <si>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</si>
  <si>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</si>
  <si>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</si>
  <si>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</si>
  <si>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</si>
  <si>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</si>
  <si>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</si>
  <si>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</si>
  <si>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</si>
  <si>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</si>
  <si>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</si>
  <si>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</si>
  <si>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</si>
  <si>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</si>
  <si>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</si>
  <si>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</si>
  <si>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</si>
  <si>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</si>
  <si>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</si>
  <si>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</si>
  <si>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</si>
  <si>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</si>
  <si>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</si>
  <si>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</si>
  <si>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</si>
  <si>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</si>
  <si>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</si>
  <si>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</si>
  <si>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</si>
  <si>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</si>
  <si>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</si>
  <si>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</si>
  <si>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</si>
  <si>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</si>
  <si>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</si>
  <si>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</si>
  <si>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</si>
  <si>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</si>
  <si>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</si>
  <si>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</si>
  <si>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</si>
  <si>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</si>
  <si>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</si>
  <si>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</si>
  <si>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</si>
  <si>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</si>
  <si>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</si>
  <si>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</si>
  <si>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</si>
  <si>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</si>
  <si>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</si>
  <si>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</si>
  <si>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</si>
  <si>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</si>
  <si>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</si>
  <si>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</si>
  <si>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</si>
  <si>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</si>
  <si>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</si>
  <si>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</si>
  <si>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</si>
  <si>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</si>
  <si>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</si>
  <si>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</si>
  <si>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</si>
  <si>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</si>
  <si>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</si>
  <si>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</si>
  <si>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</si>
  <si>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</si>
  <si>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</si>
  <si>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</si>
  <si>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</si>
  <si>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</si>
  <si>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</si>
  <si>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</si>
  <si>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</si>
  <si>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</si>
  <si>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</si>
  <si>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</si>
  <si>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</si>
  <si>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</si>
  <si>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</si>
  <si>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</si>
  <si>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</si>
  <si>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</si>
  <si>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</si>
  <si>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</si>
  <si>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</si>
  <si>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</si>
  <si>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</si>
  <si>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</si>
  <si>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</si>
  <si>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</si>
  <si>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</si>
  <si>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</si>
  <si>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</si>
  <si>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</si>
  <si>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</si>
  <si>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</si>
  <si>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</si>
  <si>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</si>
  <si>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</si>
  <si>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</si>
  <si>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</si>
  <si>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</si>
  <si>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</si>
  <si>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</si>
  <si>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</si>
  <si>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</si>
  <si>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</si>
  <si>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</si>
  <si>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</si>
  <si>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</si>
  <si>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</si>
  <si>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</si>
  <si>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</si>
  <si>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</si>
  <si>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</si>
  <si>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</si>
  <si>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</si>
  <si>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</si>
  <si>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</si>
  <si>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</si>
  <si>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</si>
  <si>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</si>
  <si>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</si>
  <si>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</si>
  <si>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</si>
  <si>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</si>
  <si>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</si>
  <si>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</si>
  <si>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</si>
  <si>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</si>
  <si>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</si>
  <si>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</si>
  <si>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</si>
  <si>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</si>
  <si>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</si>
  <si>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</si>
  <si>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</si>
  <si>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</si>
  <si>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</si>
  <si>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</si>
  <si>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</si>
  <si>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</si>
  <si>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</si>
  <si>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</si>
  <si>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</si>
  <si>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</si>
  <si>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</si>
  <si>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</si>
  <si>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</si>
  <si>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</si>
  <si>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</si>
  <si>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</si>
  <si>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</si>
  <si>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</si>
  <si>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</si>
  <si>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</si>
  <si>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</si>
  <si>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</si>
  <si>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</si>
  <si>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</si>
  <si>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</si>
  <si>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</si>
  <si>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</si>
  <si>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</si>
  <si>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</si>
  <si>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</si>
  <si>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</si>
  <si>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</si>
  <si>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</si>
  <si>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</si>
  <si>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</si>
  <si>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</si>
  <si>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</si>
  <si>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</si>
  <si>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</si>
  <si>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</si>
  <si>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</si>
  <si>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</si>
  <si>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</si>
  <si>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</si>
  <si>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</si>
  <si>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</si>
  <si>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</si>
  <si>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</si>
  <si>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</si>
  <si>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</si>
  <si>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</si>
  <si>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</si>
  <si>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</si>
  <si>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</si>
  <si>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</si>
  <si>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</si>
  <si>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</si>
  <si>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</si>
  <si>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</si>
  <si>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</si>
  <si>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</si>
  <si>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</si>
  <si>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</si>
  <si>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</si>
  <si>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</si>
  <si>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</si>
  <si>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</si>
  <si>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</si>
  <si>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</si>
  <si>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</si>
  <si>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</si>
  <si>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</si>
  <si>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</si>
  <si>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</si>
  <si>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</si>
  <si>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</si>
  <si>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</si>
  <si>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</si>
  <si>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</si>
  <si>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</si>
  <si>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</si>
  <si>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</si>
  <si>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</si>
  <si>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</si>
  <si>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</si>
  <si>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</si>
  <si>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</si>
  <si>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</si>
  <si>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</si>
  <si>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</si>
  <si>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</si>
  <si>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</si>
  <si>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</si>
  <si>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</si>
  <si>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</si>
  <si>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</si>
  <si>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</si>
  <si>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</si>
  <si>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</si>
  <si>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</si>
  <si>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</si>
  <si>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</si>
  <si>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</si>
  <si>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</si>
  <si>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</si>
  <si>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</si>
  <si>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</si>
  <si>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</si>
  <si>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</si>
  <si>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</si>
  <si>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</si>
  <si>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</si>
  <si>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</si>
  <si>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</si>
  <si>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</si>
  <si>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</si>
  <si>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</si>
  <si>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</si>
  <si>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</si>
  <si>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</si>
  <si>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</si>
  <si>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</si>
  <si>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</si>
  <si>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</si>
  <si>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</si>
  <si>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</si>
  <si>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</si>
  <si>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</si>
  <si>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</si>
  <si>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</si>
  <si>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</si>
  <si>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</si>
  <si>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</si>
  <si>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</si>
  <si>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</si>
  <si>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</si>
  <si>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</si>
  <si>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</si>
  <si>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</si>
  <si>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</si>
  <si>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</si>
  <si>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</si>
  <si>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</si>
  <si>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</si>
  <si>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</si>
  <si>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</si>
  <si>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</si>
  <si>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</si>
  <si>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</si>
  <si>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</si>
  <si>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</si>
  <si>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</si>
  <si>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</si>
  <si>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</si>
  <si>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</si>
  <si>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</si>
  <si>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</si>
  <si>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</si>
  <si>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</si>
  <si>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</si>
  <si>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</si>
  <si>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</si>
  <si>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</si>
  <si>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</si>
  <si>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</si>
  <si>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</si>
  <si>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</si>
  <si>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</si>
  <si>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</si>
  <si>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</si>
  <si>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</si>
  <si>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</si>
  <si>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</si>
  <si>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</si>
  <si>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</si>
  <si>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</si>
  <si>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</si>
  <si>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</si>
  <si>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</si>
  <si>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</si>
  <si>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</si>
  <si>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</si>
  <si>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</si>
  <si>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</si>
  <si>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</si>
  <si>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</si>
  <si>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</si>
  <si>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</si>
  <si>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</si>
  <si>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</si>
  <si>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</si>
  <si>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</si>
  <si>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</si>
  <si>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</si>
  <si>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</si>
  <si>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</si>
  <si>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</si>
  <si>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</si>
  <si>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</si>
  <si>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</si>
  <si>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</si>
  <si>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</si>
  <si>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</si>
  <si>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</si>
  <si>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</si>
  <si>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</si>
  <si>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</si>
  <si>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</si>
  <si>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</si>
  <si>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</si>
  <si>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</si>
  <si>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</si>
  <si>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</si>
  <si>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</si>
  <si>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</si>
  <si>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</si>
  <si>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</si>
  <si>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</si>
  <si>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</si>
  <si>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</si>
  <si>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</si>
  <si>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</si>
  <si>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</si>
  <si>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</si>
  <si>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</si>
  <si>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</si>
  <si>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</si>
  <si>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</si>
  <si>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</si>
  <si>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</si>
  <si>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</si>
  <si>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</si>
  <si>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</si>
  <si>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</si>
  <si>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</si>
  <si>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</si>
  <si>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</si>
  <si>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</si>
  <si>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</si>
  <si>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</si>
  <si>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</si>
  <si>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</si>
  <si>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</si>
  <si>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</si>
  <si>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</si>
  <si>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</si>
  <si>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</si>
  <si>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</si>
  <si>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</si>
  <si>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</si>
  <si>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</si>
  <si>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</si>
  <si>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</si>
  <si>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</si>
  <si>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</si>
  <si>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</si>
  <si>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</si>
  <si>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</si>
  <si>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</si>
  <si>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</si>
  <si>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</si>
  <si>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</si>
  <si>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</si>
  <si>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</si>
  <si>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</si>
  <si>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</si>
  <si>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</si>
  <si>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</si>
  <si>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</si>
  <si>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</si>
  <si>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</si>
  <si>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</si>
  <si>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</si>
  <si>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</si>
  <si>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</si>
  <si>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</si>
  <si>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</si>
  <si>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</si>
  <si>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</si>
  <si>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</si>
  <si>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</si>
  <si>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</si>
  <si>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</si>
  <si>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</si>
  <si>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</si>
  <si>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</si>
  <si>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</si>
  <si>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</si>
  <si>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</si>
  <si>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</si>
  <si>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</si>
  <si>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</si>
  <si>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</si>
  <si>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</si>
  <si>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</si>
  <si>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</si>
  <si>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</si>
  <si>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</si>
  <si>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</si>
  <si>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</si>
  <si>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</si>
  <si>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</si>
  <si>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</si>
  <si>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</si>
  <si>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</si>
  <si>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</si>
  <si>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</si>
  <si>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</si>
  <si>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</si>
  <si>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</si>
  <si>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</si>
  <si>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</si>
  <si>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</si>
  <si>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</si>
  <si>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</si>
  <si>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</si>
  <si>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</si>
  <si>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</si>
  <si>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</si>
  <si>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</si>
  <si>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</si>
  <si>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</si>
  <si>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</si>
  <si>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</si>
  <si>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</si>
  <si>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</si>
  <si>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</si>
  <si>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</si>
  <si>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</si>
  <si>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</si>
  <si>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</si>
  <si>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</si>
  <si>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</si>
  <si>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</si>
  <si>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</si>
  <si>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</si>
  <si>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</si>
  <si>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</si>
  <si>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</si>
  <si>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</si>
  <si>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</si>
  <si>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</si>
  <si>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</si>
  <si>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</si>
  <si>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</si>
  <si>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</si>
  <si>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</si>
  <si>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</si>
  <si>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</si>
  <si>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</si>
  <si>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</si>
  <si>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</si>
  <si>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</si>
  <si>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</si>
  <si>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</si>
  <si>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</si>
  <si>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</si>
  <si>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</si>
  <si>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</si>
  <si>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</si>
  <si>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</si>
  <si>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</si>
  <si>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</si>
  <si>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</si>
  <si>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</si>
  <si>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</si>
  <si>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</si>
  <si>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</si>
  <si>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</si>
  <si>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</si>
  <si>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</si>
  <si>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</si>
  <si>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</si>
  <si>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</si>
  <si>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</si>
  <si>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</si>
  <si>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</si>
  <si>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</si>
  <si>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</si>
  <si>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</si>
  <si>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</si>
  <si>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</si>
  <si>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</si>
  <si>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</si>
  <si>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</si>
  <si>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</si>
  <si>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</si>
  <si>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</si>
  <si>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</si>
  <si>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</si>
  <si>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</si>
  <si>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</si>
  <si>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</si>
  <si>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</si>
  <si>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</si>
  <si>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</si>
  <si>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</si>
  <si>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</si>
  <si>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</si>
  <si>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</si>
  <si>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</si>
  <si>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</si>
  <si>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</si>
  <si>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</si>
  <si>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</si>
  <si>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</si>
  <si>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</si>
  <si>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</si>
  <si>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</si>
  <si>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</si>
  <si>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</si>
  <si>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</si>
  <si>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</si>
  <si>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</si>
  <si>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</si>
  <si>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</si>
  <si>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</si>
  <si>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</si>
  <si>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</si>
  <si>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</si>
  <si>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</si>
  <si>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</si>
  <si>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</si>
  <si>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</si>
  <si>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</si>
  <si>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</si>
  <si>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</si>
  <si>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</si>
  <si>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</si>
  <si>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</si>
  <si>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</si>
  <si>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</si>
  <si>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</si>
  <si>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</si>
  <si>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</si>
  <si>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</si>
  <si>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</si>
  <si>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</si>
  <si>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</si>
  <si>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</si>
  <si>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</si>
  <si>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</si>
  <si>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</si>
  <si>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</si>
  <si>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</si>
  <si>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</si>
  <si>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</si>
  <si>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</si>
  <si>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</si>
  <si>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</si>
  <si>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</si>
  <si>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</si>
  <si>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</si>
  <si>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</si>
  <si>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</si>
  <si>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</si>
  <si>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</si>
  <si>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</si>
  <si>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</si>
  <si>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</si>
  <si>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</si>
  <si>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</si>
  <si>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</si>
  <si>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</si>
  <si>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</si>
  <si>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</si>
  <si>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</si>
  <si>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</si>
  <si>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</si>
  <si>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</si>
  <si>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</si>
  <si>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</si>
  <si>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</si>
  <si>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</si>
  <si>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</si>
  <si>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</si>
  <si>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</si>
  <si>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</si>
  <si>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</si>
  <si>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</si>
  <si>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</si>
  <si>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</si>
  <si>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</si>
  <si>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</si>
  <si>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</si>
  <si>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</si>
  <si>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</si>
  <si>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</si>
  <si>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</si>
  <si>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</si>
  <si>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</si>
  <si>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</si>
  <si>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</si>
  <si>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</si>
  <si>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</si>
  <si>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</si>
  <si>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</si>
  <si>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</si>
  <si>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</si>
  <si>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</si>
  <si>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</si>
  <si>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</si>
  <si>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</si>
  <si>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</si>
  <si>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</si>
  <si>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</si>
  <si>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</si>
  <si>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</si>
  <si>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</si>
  <si>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</si>
  <si>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</si>
  <si>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</si>
  <si>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</si>
  <si>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</si>
  <si>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</si>
  <si>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</si>
  <si>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</si>
  <si>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</si>
  <si>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</si>
  <si>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</si>
  <si>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</si>
  <si>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</si>
  <si>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</si>
  <si>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</si>
  <si>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</si>
  <si>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</si>
  <si>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</si>
  <si>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</si>
  <si>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</si>
  <si>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</si>
  <si>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</si>
  <si>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</si>
  <si>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</si>
  <si>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</si>
  <si>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</si>
  <si>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</si>
  <si>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</si>
  <si>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</si>
  <si>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</si>
  <si>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</si>
  <si>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</si>
  <si>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</si>
  <si>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</si>
  <si>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</si>
  <si>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</si>
  <si>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</si>
  <si>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</si>
  <si>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</si>
  <si>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</si>
  <si>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</si>
  <si>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</si>
  <si>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</si>
  <si>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</si>
  <si>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</si>
  <si>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</si>
  <si>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</si>
  <si>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</si>
  <si>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</si>
  <si>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</si>
  <si>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</si>
  <si>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</si>
  <si>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</si>
  <si>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</si>
  <si>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</si>
  <si>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</si>
  <si>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</si>
  <si>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</si>
  <si>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</si>
  <si>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</si>
  <si>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</si>
  <si>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</si>
  <si>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</si>
  <si>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</si>
  <si>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</si>
  <si>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</si>
  <si>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</si>
  <si>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</si>
  <si>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</si>
  <si>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</si>
  <si>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</si>
  <si>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</si>
  <si>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</si>
  <si>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</si>
  <si>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</si>
  <si>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</si>
  <si>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</si>
  <si>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</si>
  <si>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</si>
  <si>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</si>
  <si>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</si>
  <si>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</si>
  <si>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</si>
  <si>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</si>
  <si>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</si>
  <si>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</si>
  <si>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</si>
  <si>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</si>
  <si>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</si>
  <si>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</si>
  <si>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</si>
  <si>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</si>
  <si>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</si>
  <si>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</si>
  <si>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</si>
  <si>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</si>
  <si>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</si>
  <si>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</si>
  <si>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</si>
  <si>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</si>
  <si>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</si>
  <si>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</si>
  <si>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</si>
  <si>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</si>
  <si>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</si>
  <si>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</si>
  <si>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</si>
  <si>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</si>
  <si>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</si>
  <si>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</si>
  <si>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</si>
  <si>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</si>
  <si>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</si>
  <si>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</si>
  <si>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</si>
  <si>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</si>
  <si>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</si>
  <si>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</si>
  <si>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</si>
  <si>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</si>
  <si>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</si>
  <si>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</si>
  <si>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</si>
  <si>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</si>
  <si>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</si>
  <si>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</si>
  <si>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</si>
  <si>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</si>
  <si>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</si>
  <si>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</si>
  <si>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</si>
  <si>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</si>
  <si>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</si>
  <si>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</si>
  <si>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</si>
  <si>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</si>
  <si>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</si>
  <si>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</si>
  <si>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</si>
  <si>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</si>
  <si>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</si>
  <si>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</si>
  <si>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</si>
  <si>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</si>
  <si>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</si>
  <si>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</si>
  <si>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</si>
  <si>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</si>
  <si>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</si>
  <si>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</si>
  <si>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</si>
  <si>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</si>
  <si>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</si>
  <si>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</si>
  <si>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</si>
  <si>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</si>
  <si>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</si>
  <si>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</si>
  <si>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</si>
  <si>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</si>
  <si>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</si>
  <si>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</si>
  <si>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</si>
  <si>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</si>
  <si>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</si>
  <si>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</si>
  <si>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</si>
  <si>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</si>
  <si>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</si>
  <si>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</si>
  <si>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</si>
  <si>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</si>
  <si>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</si>
  <si>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</si>
  <si>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</si>
  <si>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</si>
  <si>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</si>
  <si>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</si>
  <si>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</si>
  <si>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</si>
  <si>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</si>
  <si>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</si>
  <si>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</si>
  <si>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</si>
  <si>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</si>
  <si>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</si>
  <si>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</si>
  <si>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</si>
  <si>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</si>
  <si>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</si>
  <si>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</si>
  <si>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</si>
  <si>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</si>
  <si>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</si>
  <si>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</si>
  <si>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</si>
  <si>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</si>
  <si>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</si>
  <si>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</si>
  <si>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</si>
  <si>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</si>
  <si>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</si>
  <si>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</si>
  <si>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</si>
  <si>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</si>
  <si>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</si>
  <si>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</si>
  <si>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</si>
  <si>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</si>
  <si>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</si>
  <si>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</si>
  <si>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</si>
  <si>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</si>
  <si>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</si>
  <si>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</si>
  <si>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</si>
  <si>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</si>
  <si>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</si>
  <si>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</si>
  <si>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</si>
  <si>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</si>
  <si>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</si>
  <si>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</si>
  <si>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</si>
  <si>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</si>
  <si>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</si>
  <si>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</si>
  <si>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</si>
  <si>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</si>
  <si>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</si>
  <si>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</si>
  <si>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</si>
  <si>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</si>
  <si>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</si>
  <si>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</si>
  <si>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</si>
  <si>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</si>
  <si>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</si>
  <si>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</si>
  <si>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</si>
  <si>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</si>
  <si>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</si>
  <si>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</si>
  <si>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</si>
  <si>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</si>
  <si>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</si>
  <si>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</si>
  <si>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</si>
  <si>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</si>
  <si>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</si>
  <si>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</si>
  <si>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</si>
  <si>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</si>
  <si>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</si>
  <si>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</si>
  <si>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</si>
  <si>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</si>
  <si>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</si>
  <si>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</si>
  <si>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</si>
  <si>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</si>
  <si>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</si>
  <si>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</si>
  <si>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</si>
  <si>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</si>
  <si>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</si>
  <si>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</si>
  <si>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</si>
  <si>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</si>
  <si>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</si>
  <si>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</si>
  <si>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</si>
  <si>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</si>
  <si>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</si>
  <si>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</si>
  <si>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</si>
  <si>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</si>
  <si>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</si>
  <si>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</si>
  <si>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</si>
  <si>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</si>
  <si>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</si>
  <si>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</si>
  <si>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</si>
  <si>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</si>
  <si>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</si>
  <si>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</si>
  <si>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</si>
  <si>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</si>
  <si>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</si>
  <si>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</si>
  <si>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</si>
  <si>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</si>
  <si>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</si>
  <si>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</si>
  <si>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</si>
  <si>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</si>
  <si>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</si>
  <si>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</si>
  <si>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</si>
  <si>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</si>
  <si>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</si>
  <si>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</si>
  <si>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</si>
  <si>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</si>
  <si>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</si>
  <si>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</si>
  <si>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</si>
  <si>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</si>
  <si>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</si>
  <si>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</si>
  <si>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</si>
  <si>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</si>
  <si>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</si>
  <si>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</si>
  <si>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</si>
  <si>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</si>
  <si>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</si>
  <si>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</si>
  <si>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</si>
  <si>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</si>
  <si>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</si>
  <si>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</si>
  <si>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</si>
  <si>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</si>
  <si>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</si>
  <si>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</si>
  <si>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</si>
  <si>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</si>
  <si>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</si>
  <si>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</si>
  <si>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</si>
  <si>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</si>
  <si>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</si>
  <si>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</si>
  <si>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</si>
  <si>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</si>
  <si>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</si>
  <si>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</si>
  <si>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</si>
  <si>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</si>
  <si>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</si>
  <si>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</si>
  <si>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</si>
  <si>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</si>
  <si>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</si>
  <si>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</si>
  <si>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</si>
  <si>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</si>
  <si>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</si>
  <si>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</si>
  <si>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</si>
  <si>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</si>
  <si>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</si>
  <si>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</si>
  <si>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</si>
  <si>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</si>
  <si>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</si>
  <si>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</si>
  <si>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</si>
  <si>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</si>
  <si>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</si>
  <si>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</si>
  <si>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</si>
  <si>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</si>
  <si>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</si>
  <si>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</si>
  <si>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</si>
  <si>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</si>
  <si>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</si>
  <si>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</si>
  <si>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</si>
  <si>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</si>
  <si>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</si>
  <si>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</si>
  <si>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</si>
  <si>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</si>
  <si>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</si>
  <si>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</si>
  <si>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</si>
  <si>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</si>
  <si>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</si>
  <si>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</si>
  <si>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</si>
  <si>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</si>
  <si>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</si>
  <si>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</si>
  <si>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</si>
  <si>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</si>
  <si>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</si>
  <si>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</si>
  <si>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</si>
  <si>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</si>
  <si>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</si>
  <si>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</si>
  <si>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</si>
  <si>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</si>
  <si>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</si>
  <si>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</si>
  <si>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</si>
  <si>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</si>
  <si>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</si>
  <si>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</si>
  <si>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</si>
  <si>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</si>
  <si>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</si>
  <si>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</si>
  <si>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</si>
  <si>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</si>
  <si>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</si>
  <si>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</si>
  <si>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</si>
  <si>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</si>
  <si>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</si>
  <si>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</si>
  <si>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</si>
  <si>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</si>
  <si>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</si>
  <si>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</si>
  <si>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</si>
  <si>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</si>
  <si>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</si>
  <si>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</si>
  <si>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</si>
  <si>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</si>
  <si>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</si>
  <si>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</si>
  <si>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</si>
  <si>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</si>
  <si>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</si>
  <si>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</si>
  <si>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</si>
  <si>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</si>
  <si>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</si>
  <si>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</si>
  <si>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</si>
  <si>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</si>
  <si>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</si>
  <si>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</si>
  <si>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</si>
  <si>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</si>
  <si>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</si>
  <si>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</si>
  <si>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</si>
  <si>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</si>
  <si>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</si>
  <si>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</si>
  <si>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</si>
  <si>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</si>
  <si>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</si>
  <si>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</si>
  <si>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</si>
  <si>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</si>
  <si>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</si>
  <si>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</si>
  <si>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</si>
  <si>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</si>
  <si>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</si>
  <si>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</si>
  <si>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</si>
  <si>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</si>
  <si>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</si>
  <si>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</si>
  <si>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</si>
  <si>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</si>
  <si>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</si>
  <si>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</si>
  <si>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</si>
  <si>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</si>
  <si>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</si>
  <si>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</si>
  <si>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</si>
  <si>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</si>
  <si>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</si>
  <si>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</si>
  <si>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</si>
  <si>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</si>
  <si>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</si>
  <si>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</si>
  <si>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</si>
  <si>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</si>
  <si>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</si>
  <si>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</si>
  <si>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</si>
  <si>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</si>
  <si>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</si>
  <si>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</si>
  <si>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</si>
  <si>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</si>
  <si>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</si>
  <si>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</si>
  <si>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</si>
  <si>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</si>
  <si>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</si>
  <si>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</si>
  <si>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</si>
  <si>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</si>
  <si>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</si>
  <si>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</si>
  <si>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</si>
  <si>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</si>
  <si>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</si>
  <si>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</si>
  <si>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</si>
  <si>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</si>
  <si>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</si>
  <si>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</si>
  <si>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</si>
  <si>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</si>
  <si>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</si>
  <si>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</si>
  <si>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</si>
  <si>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</si>
  <si>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</si>
  <si>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</si>
  <si>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</si>
  <si>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</si>
  <si>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</si>
  <si>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</si>
  <si>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</si>
  <si>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</si>
  <si>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</si>
  <si>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</si>
  <si>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</si>
  <si>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</si>
  <si>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</si>
  <si>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</si>
  <si>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</si>
  <si>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</si>
  <si>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</si>
  <si>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</si>
  <si>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</si>
  <si>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</si>
  <si>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</si>
  <si>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</si>
  <si>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</si>
  <si>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</si>
  <si>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</si>
  <si>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</si>
  <si>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</si>
  <si>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</si>
  <si>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</si>
  <si>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</si>
  <si>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</si>
  <si>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</si>
  <si>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</si>
  <si>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</si>
  <si>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</si>
  <si>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</si>
  <si>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</si>
  <si>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</si>
  <si>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</si>
  <si>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</si>
  <si>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</si>
  <si>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</si>
  <si>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</si>
  <si>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</si>
  <si>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</si>
  <si>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</si>
  <si>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</si>
  <si>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</si>
  <si>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</si>
  <si>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</si>
  <si>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</si>
  <si>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</si>
  <si>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</si>
  <si>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</si>
  <si>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</si>
  <si>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</si>
  <si>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</si>
  <si>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</si>
  <si>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</si>
  <si>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</si>
  <si>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</si>
  <si>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</si>
  <si>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</si>
  <si>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</si>
  <si>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</si>
  <si>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</si>
  <si>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</si>
  <si>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</si>
  <si>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</si>
  <si>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</si>
  <si>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</si>
  <si>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</si>
  <si>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</si>
  <si>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</si>
  <si>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</si>
  <si>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</si>
  <si>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</si>
  <si>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</si>
  <si>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</si>
  <si>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</si>
  <si>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</si>
  <si>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</si>
  <si>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</si>
  <si>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</si>
  <si>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</si>
  <si>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</si>
  <si>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</si>
  <si>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</si>
  <si>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</si>
  <si>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</si>
  <si>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</si>
  <si>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</si>
  <si>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</si>
  <si>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</si>
  <si>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</si>
  <si>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</si>
  <si>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</si>
  <si>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</si>
  <si>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</si>
  <si>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</si>
  <si>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</si>
  <si>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</si>
  <si>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</si>
  <si>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</si>
  <si>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</si>
  <si>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</si>
  <si>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</si>
  <si>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</si>
  <si>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</si>
  <si>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</si>
  <si>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</si>
  <si>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</si>
  <si>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</si>
  <si>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</si>
  <si>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</si>
  <si>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</si>
  <si>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</si>
  <si>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</si>
  <si>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</si>
  <si>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</si>
  <si>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</si>
  <si>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</si>
  <si>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</si>
  <si>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</si>
  <si>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</si>
  <si>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</si>
  <si>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</si>
  <si>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</si>
  <si>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</si>
  <si>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</si>
  <si>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</si>
  <si>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</si>
  <si>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</si>
  <si>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</si>
  <si>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</si>
  <si>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</si>
  <si>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</si>
  <si>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</si>
  <si>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</si>
  <si>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</si>
  <si>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</si>
  <si>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</si>
  <si>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</si>
  <si>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</si>
  <si>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</si>
  <si>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</si>
  <si>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</si>
  <si>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</si>
  <si>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</si>
  <si>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</si>
  <si>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</si>
  <si>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</si>
  <si>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</si>
  <si>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</si>
  <si>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</si>
  <si>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</si>
  <si>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</si>
  <si>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</si>
  <si>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</si>
  <si>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</si>
  <si>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</si>
  <si>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</si>
  <si>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</si>
  <si>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</si>
  <si>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</si>
  <si>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</si>
  <si>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</si>
  <si>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</si>
  <si>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</si>
  <si>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</si>
  <si>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</si>
  <si>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</si>
  <si>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</si>
  <si>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</si>
  <si>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</si>
  <si>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</si>
  <si>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</si>
  <si>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</si>
  <si>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</si>
  <si>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</si>
  <si>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</si>
  <si>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</si>
  <si>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</si>
  <si>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</si>
  <si>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</si>
  <si>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</si>
  <si>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</si>
  <si>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</si>
  <si>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</si>
  <si>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</si>
  <si>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</si>
  <si>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</si>
  <si>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</si>
  <si>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</si>
  <si>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</si>
  <si>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</si>
  <si>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</si>
  <si>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</si>
  <si>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</si>
  <si>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</si>
  <si>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</si>
  <si>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</si>
  <si>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</si>
  <si>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</si>
  <si>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</si>
  <si>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</si>
  <si>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</si>
  <si>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</si>
  <si>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</si>
  <si>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</si>
  <si>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</si>
  <si>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</si>
  <si>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</si>
  <si>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</si>
  <si>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</si>
  <si>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</si>
  <si>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</si>
  <si>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</si>
  <si>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</si>
  <si>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</si>
  <si>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</si>
  <si>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</si>
  <si>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</si>
  <si>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</si>
  <si>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</si>
  <si>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</si>
  <si>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</si>
  <si>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</si>
  <si>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</si>
  <si>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</si>
  <si>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</si>
  <si>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</si>
  <si>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</si>
  <si>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</si>
  <si>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</si>
  <si>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</si>
  <si>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</si>
  <si>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</si>
  <si>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</si>
  <si>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</si>
  <si>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</si>
  <si>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</si>
  <si>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</si>
  <si>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</si>
  <si>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</si>
  <si>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</si>
  <si>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</si>
  <si>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</si>
  <si>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</si>
  <si>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</si>
  <si>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</si>
  <si>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</si>
  <si>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</si>
  <si>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</si>
  <si>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</si>
  <si>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</si>
  <si>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</si>
  <si>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</si>
  <si>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</si>
  <si>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</si>
  <si>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</si>
  <si>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</si>
  <si>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</si>
  <si>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</si>
  <si>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</si>
  <si>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</si>
  <si>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</si>
  <si>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</si>
  <si>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</si>
  <si>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</si>
  <si>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</si>
  <si>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</si>
  <si>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</si>
  <si>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</si>
  <si>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</si>
  <si>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</si>
  <si>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</si>
  <si>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</si>
  <si>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</si>
  <si>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</si>
  <si>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</si>
  <si>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</si>
  <si>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</si>
  <si>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</si>
  <si>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</si>
  <si>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</si>
  <si>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</si>
  <si>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</si>
  <si>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</si>
  <si>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</si>
  <si>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</si>
  <si>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</si>
  <si>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</si>
  <si>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</si>
  <si>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</si>
  <si>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</si>
  <si>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</si>
  <si>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</si>
  <si>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</si>
  <si>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</si>
  <si>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</si>
  <si>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</si>
  <si>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</si>
  <si>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</si>
  <si>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</si>
  <si>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</si>
  <si>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</si>
  <si>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</si>
  <si>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</si>
  <si>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</si>
  <si>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</si>
  <si>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</si>
  <si>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</si>
  <si>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</si>
  <si>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</si>
  <si>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</si>
  <si>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</si>
  <si>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</si>
  <si>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</si>
  <si>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</si>
  <si>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</si>
  <si>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</si>
  <si>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</si>
  <si>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</si>
  <si>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</si>
  <si>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</si>
  <si>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</si>
  <si>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</si>
  <si>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</si>
  <si>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</si>
  <si>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</si>
  <si>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</si>
  <si>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</si>
  <si>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</si>
  <si>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</si>
  <si>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</si>
  <si>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</si>
  <si>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</si>
  <si>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</si>
  <si>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</si>
  <si>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</si>
  <si>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</si>
  <si>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</si>
  <si>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</si>
  <si>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</si>
  <si>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</si>
  <si>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</si>
  <si>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</si>
  <si>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</si>
  <si>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</si>
  <si>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</si>
  <si>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</si>
  <si>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</si>
  <si>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</si>
  <si>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</si>
  <si>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</si>
  <si>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</si>
  <si>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</si>
  <si>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</si>
  <si>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</si>
  <si>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</si>
  <si>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</si>
  <si>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</si>
  <si>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</si>
  <si>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</si>
  <si>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</si>
  <si>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</si>
  <si>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</si>
  <si>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</si>
  <si>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</si>
  <si>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</si>
  <si>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</si>
  <si>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</si>
  <si>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</si>
  <si>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</si>
  <si>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</si>
  <si>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</si>
  <si>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</si>
  <si>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</si>
  <si>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</si>
  <si>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</si>
  <si>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</si>
  <si>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</si>
  <si>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</si>
  <si>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</si>
  <si>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</si>
  <si>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</si>
  <si>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</si>
  <si>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</si>
  <si>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</si>
  <si>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</si>
  <si>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</si>
  <si>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</si>
  <si>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</si>
  <si>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</si>
  <si>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</si>
  <si>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</si>
  <si>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</si>
  <si>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</si>
  <si>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</si>
  <si>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</si>
  <si>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</si>
  <si>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</si>
  <si>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</si>
  <si>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</si>
  <si>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</si>
  <si>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</si>
  <si>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</si>
  <si>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</si>
  <si>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</si>
  <si>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</si>
  <si>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</si>
  <si>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</si>
  <si>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</si>
  <si>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</si>
  <si>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</si>
  <si>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</si>
  <si>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</si>
  <si>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</si>
  <si>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</si>
  <si>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</si>
  <si>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</si>
  <si>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</si>
  <si>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</si>
  <si>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</si>
  <si>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</si>
  <si>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</si>
  <si>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</si>
  <si>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</si>
  <si>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</si>
  <si>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</si>
  <si>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</si>
  <si>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</si>
  <si>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</si>
  <si>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</si>
  <si>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</si>
  <si>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</si>
  <si>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</si>
  <si>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</si>
  <si>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</si>
  <si>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</si>
  <si>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</si>
  <si>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</si>
  <si>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</si>
  <si>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</si>
  <si>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</si>
  <si>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</si>
  <si>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</si>
  <si>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</si>
  <si>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</si>
  <si>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</si>
  <si>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</si>
  <si>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</si>
  <si>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</si>
  <si>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</si>
  <si>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</si>
  <si>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</si>
  <si>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</si>
  <si>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</si>
  <si>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</si>
  <si>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</si>
  <si>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</si>
  <si>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</si>
  <si>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</si>
  <si>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</si>
  <si>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</si>
  <si>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</si>
  <si>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</si>
  <si>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</si>
  <si>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</si>
  <si>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</si>
  <si>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</si>
  <si>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</si>
  <si>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</si>
  <si>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</si>
  <si>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</si>
  <si>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</si>
  <si>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</si>
  <si>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</si>
  <si>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</si>
  <si>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</si>
  <si>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</si>
  <si>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</si>
  <si>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</si>
  <si>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</si>
  <si>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</si>
  <si>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</si>
  <si>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</si>
  <si>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</si>
  <si>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</si>
  <si>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</si>
  <si>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</si>
  <si>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</si>
  <si>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</si>
  <si>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</si>
  <si>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</si>
  <si>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</si>
  <si>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</si>
  <si>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</si>
  <si>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</si>
  <si>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</si>
  <si>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</si>
  <si>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</si>
  <si>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</si>
  <si>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</si>
  <si>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</si>
  <si>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</si>
  <si>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</si>
  <si>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</si>
  <si>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</si>
  <si>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</si>
  <si>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</si>
  <si>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</si>
  <si>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</si>
  <si>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</si>
  <si>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</si>
  <si>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</si>
  <si>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</si>
  <si>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</si>
  <si>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</si>
  <si>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</si>
  <si>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</si>
  <si>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</si>
  <si>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</si>
  <si>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</si>
  <si>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</si>
  <si>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</si>
  <si>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</si>
  <si>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</si>
  <si>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</si>
  <si>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</si>
  <si>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</si>
  <si>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</si>
  <si>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</si>
  <si>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</si>
  <si>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</si>
  <si>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</si>
  <si>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</si>
  <si>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</si>
  <si>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</si>
  <si>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</si>
  <si>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</si>
  <si>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</si>
  <si>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</si>
  <si>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</si>
  <si>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</si>
  <si>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</si>
  <si>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</si>
  <si>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</si>
  <si>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</si>
  <si>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</si>
  <si>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</si>
  <si>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</si>
  <si>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</si>
  <si>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</si>
  <si>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</si>
  <si>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</si>
  <si>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</si>
  <si>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</si>
  <si>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</si>
  <si>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</si>
  <si>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</si>
  <si>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</si>
  <si>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</si>
  <si>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</si>
  <si>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</si>
  <si>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</si>
  <si>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</si>
  <si>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</si>
  <si>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</si>
  <si>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</si>
  <si>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</si>
  <si>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</si>
  <si>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</si>
  <si>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</si>
  <si>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</si>
  <si>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</si>
  <si>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</si>
  <si>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</si>
  <si>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</si>
  <si>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</si>
  <si>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</si>
  <si>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</si>
  <si>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</si>
  <si>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</si>
  <si>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</si>
  <si>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</si>
  <si>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</si>
  <si>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</si>
  <si>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</si>
  <si>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</si>
  <si>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</si>
  <si>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</si>
  <si>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</si>
  <si>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</si>
  <si>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</si>
  <si>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</si>
  <si>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</si>
  <si>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</si>
  <si>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</si>
  <si>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</si>
  <si>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</si>
  <si>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</si>
  <si>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</si>
  <si>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</si>
  <si>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</si>
  <si>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</si>
  <si>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</si>
  <si>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</si>
  <si>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</si>
  <si>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</si>
  <si>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</si>
  <si>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</si>
  <si>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</si>
  <si>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</si>
  <si>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</si>
  <si>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</si>
  <si>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</si>
  <si>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</si>
  <si>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</si>
  <si>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</si>
  <si>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</si>
  <si>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</si>
  <si>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</si>
  <si>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</si>
  <si>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</si>
  <si>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</si>
  <si>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</si>
  <si>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</si>
  <si>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</si>
  <si>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</si>
  <si>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</si>
  <si>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</si>
  <si>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</si>
  <si>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</si>
  <si>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</si>
  <si>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</si>
  <si>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</si>
  <si>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</si>
  <si>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</si>
  <si>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</si>
  <si>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</si>
  <si>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</si>
  <si>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</si>
  <si>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</si>
  <si>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</si>
  <si>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</si>
  <si>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</si>
  <si>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</si>
  <si>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</si>
  <si>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</si>
  <si>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</si>
  <si>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</si>
  <si>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</si>
  <si>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</si>
  <si>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</si>
  <si>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</si>
  <si>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</si>
  <si>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</si>
  <si>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</si>
  <si>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</si>
  <si>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</si>
  <si>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</si>
  <si>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</si>
  <si>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</si>
  <si>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</si>
  <si>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</si>
  <si>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</si>
  <si>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</si>
  <si>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</si>
  <si>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</si>
  <si>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</si>
  <si>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</si>
  <si>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</si>
  <si>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</si>
  <si>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</si>
  <si>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</si>
  <si>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</si>
  <si>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</si>
  <si>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</si>
  <si>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</si>
  <si>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</si>
  <si>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</si>
  <si>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</si>
  <si>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</si>
  <si>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</si>
  <si>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</si>
  <si>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</si>
  <si>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</si>
  <si>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</si>
  <si>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</si>
  <si>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</si>
  <si>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</si>
  <si>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</si>
  <si>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</si>
  <si>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</si>
  <si>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</si>
  <si>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</si>
  <si>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</si>
  <si>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</si>
  <si>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</si>
  <si>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</si>
  <si>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</si>
  <si>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</si>
  <si>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</si>
  <si>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</si>
  <si>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</si>
  <si>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</si>
  <si>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</si>
  <si>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</si>
  <si>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</si>
  <si>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</si>
  <si>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</si>
  <si>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</si>
  <si>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</si>
  <si>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</si>
  <si>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</si>
  <si>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</si>
  <si>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</si>
  <si>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</si>
  <si>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</si>
  <si>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</si>
  <si>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</si>
  <si>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</si>
  <si>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</si>
  <si>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</si>
  <si>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</si>
  <si>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</si>
  <si>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</si>
  <si>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</si>
  <si>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</si>
  <si>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</si>
  <si>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</si>
  <si>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</si>
  <si>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</si>
  <si>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</si>
  <si>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</si>
  <si>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</si>
  <si>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</si>
  <si>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</si>
  <si>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</si>
  <si>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</si>
  <si>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</si>
  <si>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</si>
  <si>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</si>
  <si>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</si>
  <si>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</si>
  <si>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</si>
  <si>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</si>
  <si>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</si>
  <si>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</si>
  <si>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</si>
  <si>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</si>
  <si>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</si>
  <si>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</si>
  <si>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</si>
  <si>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</si>
  <si>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</si>
  <si>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</si>
  <si>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</si>
  <si>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</si>
  <si>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</si>
  <si>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</si>
  <si>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</si>
  <si>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</si>
  <si>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</si>
  <si>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</si>
  <si>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</si>
  <si>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</si>
  <si>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</si>
  <si>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</si>
  <si>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</si>
  <si>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</si>
  <si>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</si>
  <si>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</si>
  <si>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</si>
  <si>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</si>
  <si>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</si>
  <si>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</si>
  <si>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</si>
  <si>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</si>
  <si>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</si>
  <si>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</si>
  <si>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</si>
  <si>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</si>
  <si>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</si>
  <si>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</si>
  <si>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</si>
  <si>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</si>
  <si>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</si>
  <si>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</si>
  <si>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</si>
  <si>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</si>
  <si>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</si>
  <si>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</si>
  <si>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</si>
  <si>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</si>
  <si>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</si>
  <si>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</si>
  <si>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</si>
  <si>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</si>
  <si>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</si>
  <si>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</si>
  <si>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</si>
  <si>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</si>
  <si>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</si>
  <si>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</si>
  <si>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</si>
  <si>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</si>
  <si>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</si>
  <si>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</si>
  <si>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</si>
  <si>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</si>
  <si>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</si>
  <si>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</si>
  <si>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</si>
  <si>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</si>
  <si>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</si>
  <si>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</si>
  <si>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</si>
  <si>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</si>
  <si>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</si>
  <si>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</si>
  <si>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</si>
  <si>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</si>
  <si>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</si>
  <si>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</si>
  <si>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</si>
  <si>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</si>
  <si>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</si>
  <si>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</si>
  <si>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</si>
  <si>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</si>
  <si>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</si>
  <si>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</si>
  <si>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</si>
  <si>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</si>
  <si>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</si>
  <si>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</si>
  <si>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</si>
  <si>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</si>
  <si>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</si>
  <si>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</si>
  <si>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</si>
  <si>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</si>
  <si>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</si>
  <si>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</si>
  <si>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</si>
  <si>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</si>
  <si>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</si>
  <si>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</si>
  <si>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</si>
  <si>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</si>
  <si>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</si>
  <si>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</si>
  <si>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</si>
  <si>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</si>
  <si>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</si>
  <si>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</si>
  <si>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</si>
  <si>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</si>
  <si>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</si>
  <si>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</si>
  <si>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</si>
  <si>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</si>
  <si>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</si>
  <si>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</si>
  <si>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</si>
  <si>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</si>
  <si>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</si>
  <si>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</si>
  <si>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</si>
  <si>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</si>
  <si>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</si>
  <si>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</si>
  <si>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</si>
  <si>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</si>
  <si>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</si>
  <si>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</si>
  <si>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</si>
  <si>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</si>
  <si>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</si>
  <si>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</si>
  <si>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</si>
  <si>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</si>
  <si>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</si>
  <si>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</si>
  <si>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</si>
  <si>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</si>
  <si>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</si>
  <si>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</si>
  <si>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</si>
  <si>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</si>
  <si>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</si>
  <si>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</si>
  <si>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</si>
  <si>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</si>
  <si>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</si>
  <si>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</si>
  <si>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</si>
  <si>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</si>
  <si>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</si>
  <si>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</si>
  <si>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</si>
  <si>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</si>
  <si>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</si>
  <si>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</si>
  <si>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</si>
  <si>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</si>
  <si>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</si>
  <si>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</si>
  <si>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</si>
  <si>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</si>
  <si>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</si>
  <si>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</si>
  <si>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</si>
  <si>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</si>
  <si>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</si>
  <si>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</si>
  <si>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</si>
  <si>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</si>
  <si>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</si>
  <si>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</si>
  <si>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</si>
  <si>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</si>
  <si>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</si>
  <si>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</si>
  <si>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</si>
  <si>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</si>
  <si>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</si>
  <si>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</si>
  <si>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</si>
  <si>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</si>
  <si>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</si>
  <si>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</si>
  <si>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</si>
  <si>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</si>
  <si>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</si>
  <si>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</si>
  <si>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</si>
  <si>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</si>
  <si>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</si>
  <si>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</si>
  <si>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</si>
  <si>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</si>
  <si>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</si>
  <si>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</si>
  <si>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</si>
  <si>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</si>
  <si>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</si>
  <si>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</si>
  <si>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</si>
  <si>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</si>
  <si>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</si>
  <si>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</si>
  <si>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</si>
  <si>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</si>
  <si>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</si>
  <si>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</si>
  <si>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</si>
  <si>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</si>
  <si>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</si>
  <si>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</si>
  <si>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</si>
  <si>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</si>
  <si>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</si>
  <si>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</si>
  <si>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</si>
  <si>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</si>
  <si>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</si>
  <si>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</si>
  <si>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</si>
  <si>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</si>
  <si>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</si>
  <si>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</si>
  <si>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</si>
  <si>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</si>
  <si>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</si>
  <si>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</si>
  <si>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</si>
  <si>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</si>
  <si>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</si>
  <si>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</si>
  <si>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</si>
  <si>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</si>
  <si>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</si>
  <si>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</si>
  <si>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</si>
  <si>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</si>
  <si>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</si>
  <si>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</si>
  <si>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</si>
  <si>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</si>
  <si>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</si>
  <si>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</si>
  <si>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</si>
  <si>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</si>
  <si>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</si>
  <si>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</si>
  <si>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</si>
  <si>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</si>
  <si>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</si>
  <si>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</si>
  <si>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</si>
  <si>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</si>
  <si>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</si>
  <si>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</si>
  <si>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</si>
  <si>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</si>
  <si>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</si>
  <si>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</si>
  <si>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</si>
  <si>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</si>
  <si>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</si>
  <si>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</si>
  <si>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</si>
  <si>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</si>
  <si>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</si>
  <si>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</si>
  <si>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</si>
  <si>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</si>
  <si>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</si>
  <si>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</si>
  <si>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</si>
  <si>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</si>
  <si>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</si>
  <si>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</si>
  <si>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</si>
  <si>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</si>
  <si>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</si>
  <si>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</si>
  <si>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</si>
  <si>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</si>
  <si>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</si>
  <si>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</si>
  <si>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</si>
  <si>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</si>
  <si>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</si>
  <si>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</si>
  <si>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</si>
  <si>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</si>
  <si>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</si>
  <si>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</si>
  <si>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</si>
  <si>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</si>
  <si>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</si>
  <si>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</si>
  <si>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</si>
  <si>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</si>
  <si>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</si>
  <si>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</si>
  <si>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</si>
  <si>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</si>
  <si>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</si>
  <si>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</si>
  <si>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</si>
  <si>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</si>
  <si>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</si>
  <si>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</si>
  <si>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</si>
  <si>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</si>
  <si>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</si>
  <si>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</si>
  <si>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</si>
  <si>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</si>
  <si>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</si>
  <si>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</si>
  <si>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</si>
  <si>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</si>
  <si>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</si>
  <si>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</si>
  <si>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</si>
  <si>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</si>
  <si>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</si>
  <si>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</si>
  <si>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</si>
  <si>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</si>
  <si>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</si>
  <si>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</si>
  <si>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</si>
  <si>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</si>
  <si>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</si>
  <si>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</si>
  <si>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</si>
  <si>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</si>
  <si>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</si>
  <si>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</si>
  <si>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</si>
  <si>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</si>
  <si>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</si>
  <si>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</si>
  <si>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</si>
  <si>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</si>
  <si>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</si>
  <si>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</si>
  <si>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</si>
  <si>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</si>
  <si>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</si>
  <si>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</si>
  <si>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</si>
  <si>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</si>
  <si>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</si>
  <si>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</si>
  <si>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</si>
  <si>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</si>
  <si>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</si>
  <si>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</si>
  <si>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</si>
  <si>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</si>
  <si>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</si>
  <si>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</si>
  <si>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</si>
  <si>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</si>
  <si>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</si>
  <si>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</si>
  <si>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</si>
  <si>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</si>
  <si>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</si>
  <si>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</si>
  <si>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</si>
  <si>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</si>
  <si>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</si>
  <si>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</si>
  <si>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</si>
  <si>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</si>
  <si>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</si>
  <si>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</si>
  <si>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</si>
  <si>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</si>
  <si>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</si>
  <si>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</si>
  <si>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</si>
  <si>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</si>
  <si>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</si>
  <si>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</si>
  <si>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</si>
  <si>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</si>
  <si>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</si>
  <si>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</si>
  <si>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</si>
  <si>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</si>
  <si>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</si>
  <si>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</si>
  <si>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</si>
  <si>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</si>
  <si>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</si>
  <si>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</si>
  <si>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</si>
  <si>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</si>
  <si>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</si>
  <si>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</si>
  <si>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</si>
  <si>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</si>
  <si>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</si>
  <si>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</si>
  <si>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</si>
  <si>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</si>
  <si>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</si>
  <si>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</si>
  <si>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</si>
  <si>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</si>
  <si>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</si>
  <si>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</si>
  <si>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</si>
  <si>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</si>
  <si>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</si>
  <si>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</si>
  <si>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</si>
  <si>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</si>
  <si>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</si>
  <si>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</si>
  <si>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</si>
  <si>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</si>
  <si>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</si>
  <si>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</si>
  <si>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</si>
  <si>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</si>
  <si>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</si>
  <si>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</si>
  <si>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</si>
  <si>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</si>
  <si>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</si>
  <si>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</si>
  <si>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</si>
  <si>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</si>
  <si>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</si>
  <si>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</si>
  <si>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</si>
  <si>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</si>
  <si>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</si>
  <si>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</si>
  <si>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</si>
  <si>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</si>
  <si>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</si>
  <si>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</si>
  <si>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</si>
  <si>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</si>
  <si>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</si>
  <si>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</si>
  <si>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</si>
  <si>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</si>
  <si>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</si>
  <si>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</si>
  <si>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</si>
  <si>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</si>
  <si>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</si>
  <si>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</si>
  <si>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</si>
  <si>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</si>
  <si>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</si>
  <si>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</si>
  <si>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</si>
  <si>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</si>
  <si>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</si>
  <si>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</si>
  <si>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</si>
  <si>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</si>
  <si>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</si>
  <si>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</si>
  <si>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</si>
  <si>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</si>
  <si>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</si>
  <si>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</si>
  <si>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</si>
  <si>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</si>
  <si>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</si>
  <si>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</si>
  <si>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</si>
  <si>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</si>
  <si>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</si>
  <si>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</si>
  <si>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</si>
  <si>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</si>
  <si>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</si>
  <si>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</si>
  <si>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</si>
  <si>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</si>
  <si>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</si>
  <si>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</si>
  <si>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</si>
  <si>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</si>
  <si>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</si>
  <si>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</si>
  <si>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</si>
  <si>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</si>
  <si>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</si>
  <si>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</si>
  <si>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</si>
  <si>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</si>
  <si>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</si>
  <si>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</si>
  <si>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</si>
  <si>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</si>
  <si>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</si>
  <si>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</si>
  <si>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</si>
  <si>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</si>
  <si>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</si>
  <si>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</si>
  <si>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</si>
  <si>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</si>
  <si>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</si>
  <si>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</si>
  <si>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</si>
  <si>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</si>
  <si>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</si>
  <si>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</si>
  <si>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</si>
  <si>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</si>
  <si>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</si>
  <si>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</si>
  <si>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</si>
  <si>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</si>
  <si>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</si>
  <si>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</si>
  <si>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</si>
  <si>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</si>
  <si>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</si>
  <si>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</si>
  <si>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</si>
  <si>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</si>
  <si>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</si>
  <si>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</si>
  <si>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</si>
  <si>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</si>
  <si>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</si>
  <si>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</si>
  <si>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</si>
  <si>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</si>
  <si>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</si>
  <si>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</si>
  <si>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</si>
  <si>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</si>
  <si>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</si>
  <si>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</si>
  <si>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</si>
  <si>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</si>
  <si>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</si>
  <si>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</si>
  <si>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</si>
  <si>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</si>
  <si>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</si>
  <si>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</si>
  <si>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</si>
  <si>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</si>
  <si>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</si>
  <si>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</si>
  <si>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</si>
  <si>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</si>
  <si>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</si>
  <si>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</si>
  <si>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</si>
  <si>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</si>
  <si>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</si>
  <si>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</si>
  <si>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</si>
  <si>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</si>
  <si>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</si>
  <si>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</si>
  <si>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</si>
  <si>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</si>
  <si>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</si>
  <si>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</si>
  <si>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</si>
  <si>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</si>
  <si>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</si>
  <si>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</si>
  <si>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</si>
  <si>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</si>
  <si>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</si>
  <si>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</si>
  <si>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</si>
  <si>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</si>
  <si>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</si>
  <si>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</si>
  <si>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</si>
  <si>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</si>
  <si>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</si>
  <si>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</si>
  <si>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</si>
  <si>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</si>
  <si>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</si>
  <si>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</si>
  <si>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</si>
  <si>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</si>
  <si>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</si>
  <si>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</si>
  <si>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</si>
  <si>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</si>
  <si>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</si>
  <si>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</si>
  <si>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</si>
  <si>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</si>
  <si>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</si>
  <si>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</si>
  <si>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</si>
  <si>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</si>
  <si>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</si>
  <si>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</si>
  <si>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</si>
  <si>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</si>
  <si>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</si>
  <si>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</si>
  <si>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</si>
  <si>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</si>
  <si>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</si>
  <si>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</si>
  <si>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</si>
  <si>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</si>
  <si>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</si>
  <si>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</si>
  <si>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</si>
  <si>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</si>
  <si>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</si>
  <si>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</si>
  <si>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</si>
  <si>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</si>
  <si>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</si>
  <si>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</si>
  <si>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</si>
  <si>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</si>
  <si>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</si>
  <si>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</si>
  <si>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</si>
  <si>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</si>
  <si>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</si>
  <si>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</si>
  <si>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</si>
  <si>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</si>
  <si>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</si>
  <si>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</si>
  <si>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</si>
  <si>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</si>
  <si>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</si>
  <si>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</si>
  <si>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</si>
  <si>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</si>
  <si>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</si>
  <si>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</si>
  <si>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</si>
  <si>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</si>
  <si>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</si>
  <si>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</si>
  <si>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</si>
  <si>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</si>
  <si>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</si>
  <si>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</si>
  <si>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</si>
  <si>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</si>
  <si>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</si>
  <si>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</si>
  <si>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</si>
  <si>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</si>
  <si>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</si>
  <si>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</si>
  <si>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</si>
  <si>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</si>
  <si>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</si>
  <si>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</si>
  <si>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</si>
  <si>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</si>
  <si>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</si>
  <si>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</si>
  <si>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</si>
  <si>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</si>
  <si>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</si>
  <si>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</si>
  <si>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</si>
  <si>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</si>
  <si>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</si>
  <si>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</si>
  <si>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</si>
  <si>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</si>
  <si>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</si>
  <si>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</si>
  <si>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</si>
  <si>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</si>
  <si>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</si>
  <si>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</si>
  <si>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</si>
  <si>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</si>
  <si>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</si>
  <si>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</si>
  <si>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</si>
  <si>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</si>
  <si>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</si>
  <si>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</si>
  <si>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</si>
  <si>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</si>
  <si>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</si>
  <si>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</si>
  <si>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</si>
  <si>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</si>
  <si>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</si>
  <si>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</si>
  <si>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</si>
  <si>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</si>
  <si>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</si>
  <si>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</si>
  <si>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</si>
  <si>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</si>
  <si>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</si>
  <si>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</si>
  <si>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</si>
  <si>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</si>
  <si>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</si>
  <si>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</si>
  <si>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</si>
  <si>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</si>
  <si>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</si>
  <si>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</si>
  <si>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</si>
  <si>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</si>
  <si>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</si>
  <si>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</si>
  <si>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</si>
  <si>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</si>
  <si>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</si>
  <si>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</si>
  <si>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</si>
  <si>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</si>
  <si>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</si>
  <si>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</si>
  <si>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</si>
  <si>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</si>
  <si>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</si>
  <si>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</si>
  <si>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</si>
  <si>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</si>
  <si>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</si>
  <si>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</si>
  <si>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</si>
  <si>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</si>
  <si>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</si>
  <si>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</si>
  <si>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</si>
  <si>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</si>
  <si>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</si>
  <si>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</si>
  <si>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</si>
  <si>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</si>
  <si>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</si>
  <si>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</si>
  <si>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</si>
  <si>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</si>
  <si>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</si>
  <si>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</si>
  <si>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</si>
  <si>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</si>
  <si>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</si>
  <si>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</si>
  <si>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</si>
  <si>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</si>
  <si>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</si>
  <si>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</si>
  <si>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</si>
  <si>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</si>
  <si>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</si>
  <si>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</si>
  <si>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</si>
  <si>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</si>
  <si>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</si>
  <si>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</si>
  <si>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</si>
  <si>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</si>
  <si>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</si>
  <si>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</si>
  <si>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</si>
  <si>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</si>
  <si>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</si>
  <si>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</si>
  <si>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</si>
  <si>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</si>
  <si>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</si>
  <si>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</si>
  <si>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</si>
  <si>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</si>
  <si>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</si>
  <si>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</si>
  <si>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</si>
  <si>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</si>
  <si>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</si>
  <si>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</si>
  <si>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</si>
  <si>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</si>
  <si>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</si>
  <si>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</si>
  <si>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</si>
  <si>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</si>
  <si>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</si>
  <si>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</si>
  <si>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</si>
  <si>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</si>
  <si>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</si>
  <si>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</si>
  <si>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</si>
  <si>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</si>
  <si>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</si>
  <si>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</si>
  <si>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</si>
  <si>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</si>
  <si>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</si>
  <si>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</si>
  <si>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</si>
  <si>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</si>
  <si>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</si>
  <si>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</si>
  <si>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</si>
  <si>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</si>
  <si>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</si>
  <si>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</si>
  <si>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</si>
  <si>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</si>
  <si>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</si>
  <si>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</si>
  <si>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</si>
  <si>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</si>
  <si>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</si>
  <si>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</si>
  <si>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</si>
  <si>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</si>
  <si>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</si>
  <si>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</si>
  <si>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</si>
  <si>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</si>
  <si>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</si>
  <si>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</si>
  <si>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</si>
  <si>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</si>
  <si>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</si>
  <si>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</si>
  <si>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</si>
  <si>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</si>
  <si>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</si>
  <si>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</si>
  <si>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</si>
  <si>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</si>
  <si>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</si>
  <si>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</si>
  <si>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</si>
  <si>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</si>
  <si>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</si>
  <si>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</si>
  <si>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</si>
  <si>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</si>
  <si>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</si>
  <si>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</si>
  <si>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</si>
  <si>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</si>
  <si>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</si>
  <si>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</si>
  <si>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</si>
  <si>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</si>
  <si>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</si>
  <si>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</si>
  <si>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</si>
  <si>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</si>
  <si>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</si>
  <si>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</si>
  <si>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</si>
  <si>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</si>
  <si>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</si>
  <si>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</si>
  <si>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</si>
  <si>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</si>
  <si>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</si>
  <si>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</si>
  <si>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</si>
  <si>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</si>
  <si>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</si>
  <si>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</si>
  <si>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</si>
  <si>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</si>
  <si>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</si>
  <si>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</si>
  <si>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</si>
  <si>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</si>
  <si>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</si>
  <si>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</si>
  <si>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</si>
  <si>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</si>
  <si>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</si>
  <si>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</si>
  <si>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</si>
  <si>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</si>
  <si>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</si>
  <si>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</si>
  <si>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</si>
  <si>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</si>
  <si>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</si>
  <si>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</si>
  <si>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</si>
  <si>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</si>
  <si>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</si>
  <si>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</si>
  <si>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</si>
  <si>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</si>
  <si>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</si>
  <si>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</si>
  <si>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</si>
  <si>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</si>
  <si>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</si>
  <si>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</si>
  <si>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</si>
  <si>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</si>
  <si>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</si>
  <si>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</si>
  <si>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</si>
  <si>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</si>
  <si>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</si>
  <si>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</si>
  <si>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</si>
  <si>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</si>
  <si>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</si>
  <si>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</si>
  <si>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</si>
  <si>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</si>
  <si>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</si>
  <si>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</si>
  <si>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</si>
  <si>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</si>
  <si>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</si>
  <si>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</si>
  <si>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</si>
  <si>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</si>
  <si>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</si>
  <si>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</si>
  <si>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</si>
  <si>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</si>
  <si>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</si>
  <si>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</si>
  <si>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</si>
  <si>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</si>
  <si>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</si>
  <si>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</si>
  <si>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</si>
  <si>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</si>
  <si>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</si>
  <si>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</si>
  <si>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</si>
  <si>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</si>
  <si>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</si>
  <si>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</si>
  <si>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</si>
  <si>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</si>
  <si>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</si>
  <si>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</si>
  <si>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</si>
  <si>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</si>
  <si>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</si>
  <si>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</si>
  <si>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</si>
  <si>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</si>
  <si>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</si>
  <si>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</si>
  <si>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</si>
  <si>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</si>
  <si>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</si>
  <si>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</si>
  <si>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</si>
  <si>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</si>
  <si>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</si>
  <si>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</si>
  <si>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</si>
  <si>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</si>
  <si>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</si>
  <si>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</si>
  <si>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</si>
  <si>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</si>
  <si>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</si>
  <si>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</si>
  <si>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</si>
  <si>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</si>
  <si>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</si>
  <si>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</si>
  <si>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</si>
  <si>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</si>
  <si>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</si>
  <si>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</si>
  <si>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</si>
  <si>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</si>
  <si>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</si>
  <si>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</si>
  <si>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</si>
  <si>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</si>
  <si>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</si>
  <si>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</si>
  <si>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</si>
  <si>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</si>
  <si>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</si>
  <si>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</si>
  <si>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</si>
  <si>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</si>
  <si>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</si>
  <si>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</si>
  <si>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</si>
  <si>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</si>
  <si>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</si>
  <si>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</si>
  <si>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</si>
  <si>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</si>
  <si>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</si>
  <si>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</si>
  <si>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</si>
  <si>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</si>
  <si>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</si>
  <si>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</si>
  <si>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</si>
  <si>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</si>
  <si>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</si>
  <si>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</si>
  <si>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</si>
  <si>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</si>
  <si>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</si>
  <si>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</si>
  <si>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</si>
  <si>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</si>
  <si>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</si>
  <si>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</si>
  <si>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</si>
  <si>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</si>
  <si>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</si>
  <si>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</si>
  <si>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</si>
  <si>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</si>
  <si>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</si>
  <si>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</si>
  <si>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</si>
  <si>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</si>
  <si>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</si>
  <si>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</si>
  <si>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</si>
  <si>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</si>
  <si>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</si>
  <si>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</si>
  <si>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</si>
  <si>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</si>
  <si>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</si>
  <si>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</si>
  <si>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</si>
  <si>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</si>
  <si>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</si>
  <si>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</si>
  <si>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</si>
  <si>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</si>
  <si>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</si>
  <si>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</si>
  <si>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</si>
  <si>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</si>
  <si>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</si>
  <si>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</si>
  <si>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</si>
  <si>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</si>
  <si>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</si>
  <si>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</si>
  <si>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</si>
  <si>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</si>
  <si>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</si>
  <si>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</si>
  <si>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</si>
  <si>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</si>
  <si>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</si>
  <si>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</si>
  <si>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</si>
  <si>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</si>
  <si>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</si>
  <si>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</si>
  <si>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</si>
  <si>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</si>
  <si>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</si>
  <si>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</si>
  <si>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</si>
  <si>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</si>
  <si>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</si>
  <si>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</si>
  <si>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</si>
  <si>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</si>
  <si>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</si>
  <si>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</si>
  <si>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</si>
  <si>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</si>
  <si>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</si>
  <si>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</si>
  <si>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</si>
  <si>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</si>
  <si>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</si>
  <si>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</si>
  <si>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</si>
  <si>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</si>
  <si>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</si>
  <si>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</si>
  <si>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</si>
  <si>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</si>
  <si>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</si>
  <si>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</si>
  <si>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</si>
  <si>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</si>
  <si>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</si>
  <si>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</si>
  <si>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</si>
  <si>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</si>
  <si>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</si>
  <si>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</si>
  <si>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</si>
  <si>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</si>
  <si>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</si>
  <si>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</si>
  <si>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</si>
  <si>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</si>
  <si>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</si>
  <si>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</si>
  <si>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</si>
  <si>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</si>
  <si>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</si>
  <si>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</si>
  <si>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</si>
  <si>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</si>
  <si>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</si>
  <si>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</si>
  <si>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</si>
  <si>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</si>
  <si>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</si>
  <si>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</si>
  <si>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</si>
  <si>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</si>
  <si>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</si>
  <si>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</si>
  <si>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</si>
  <si>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</si>
  <si>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</si>
  <si>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</si>
  <si>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</si>
  <si>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</si>
  <si>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</si>
  <si>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</si>
  <si>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</si>
  <si>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</si>
  <si>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</si>
  <si>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</si>
  <si>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</si>
  <si>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</si>
  <si>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</si>
  <si>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</si>
  <si>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</si>
  <si>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</si>
  <si>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</si>
  <si>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</si>
  <si>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</si>
  <si>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</si>
  <si>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</si>
  <si>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</si>
  <si>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</si>
  <si>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</si>
  <si>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</si>
  <si>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</si>
  <si>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</si>
  <si>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</si>
  <si>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</si>
  <si>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</si>
  <si>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</si>
  <si>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</si>
  <si>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</si>
  <si>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</si>
  <si>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</si>
  <si>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</si>
  <si>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</si>
  <si>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</si>
  <si>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</si>
  <si>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</si>
  <si>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</si>
  <si>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</si>
  <si>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</si>
  <si>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</si>
  <si>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</si>
  <si>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</si>
  <si>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</si>
  <si>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</si>
  <si>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</si>
  <si>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</si>
  <si>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</si>
  <si>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</si>
  <si>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</si>
  <si>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</si>
  <si>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</si>
  <si>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</si>
  <si>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</si>
  <si>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</si>
  <si>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</si>
  <si>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</si>
  <si>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</si>
  <si>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</si>
  <si>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</si>
  <si>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</si>
  <si>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</si>
  <si>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</si>
  <si>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</si>
  <si>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</si>
  <si>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</si>
  <si>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</si>
  <si>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</si>
  <si>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</si>
  <si>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</si>
  <si>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</si>
  <si>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</si>
  <si>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</si>
  <si>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</si>
  <si>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</si>
  <si>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</si>
  <si>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</si>
  <si>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</si>
  <si>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</si>
  <si>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</si>
  <si>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</si>
  <si>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</si>
  <si>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</si>
  <si>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</si>
  <si>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</si>
  <si>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</si>
  <si>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</si>
  <si>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</si>
  <si>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</si>
  <si>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</si>
  <si>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</si>
  <si>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</si>
  <si>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</si>
  <si>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</si>
  <si>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</si>
  <si>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</si>
  <si>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</si>
  <si>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</si>
  <si>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</si>
  <si>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</si>
  <si>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</si>
  <si>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</si>
  <si>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</si>
  <si>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</si>
  <si>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</si>
  <si>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</si>
  <si>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</si>
  <si>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</si>
  <si>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</si>
  <si>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</si>
  <si>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</si>
  <si>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</si>
  <si>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</si>
  <si>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</si>
  <si>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</si>
  <si>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</si>
  <si>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</si>
  <si>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</si>
  <si>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</si>
  <si>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</si>
  <si>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</si>
  <si>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</si>
  <si>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</si>
  <si>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</si>
  <si>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</si>
  <si>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</si>
  <si>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</si>
  <si>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</si>
  <si>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</si>
  <si>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</si>
  <si>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</si>
  <si>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</si>
  <si>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</si>
  <si>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</si>
  <si>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</si>
  <si>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</si>
  <si>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</si>
  <si>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</si>
  <si>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</si>
  <si>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</si>
  <si>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</si>
  <si>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</si>
  <si>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</si>
  <si>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</si>
  <si>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</si>
  <si>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</si>
  <si>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</si>
  <si>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</si>
  <si>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</si>
  <si>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</si>
  <si>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</si>
  <si>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</si>
  <si>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</si>
  <si>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</si>
  <si>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</si>
  <si>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</si>
  <si>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</si>
  <si>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</si>
  <si>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</si>
  <si>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</si>
  <si>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</si>
  <si>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</si>
  <si>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</si>
  <si>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</si>
  <si>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</si>
  <si>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</si>
  <si>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</si>
  <si>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</si>
  <si>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</si>
  <si>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</si>
  <si>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</si>
  <si>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</si>
  <si>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</si>
  <si>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</si>
  <si>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</si>
  <si>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</si>
  <si>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</si>
  <si>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</si>
  <si>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</si>
  <si>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</si>
  <si>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</si>
  <si>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</si>
  <si>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</si>
  <si>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</si>
  <si>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</si>
  <si>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</si>
  <si>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</si>
  <si>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</si>
  <si>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</si>
  <si>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</si>
  <si>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</si>
  <si>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</si>
  <si>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</si>
  <si>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</si>
  <si>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</si>
  <si>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</si>
  <si>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</si>
  <si>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</si>
  <si>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</si>
  <si>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</si>
  <si>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</si>
  <si>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</si>
  <si>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</si>
  <si>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</si>
  <si>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</si>
  <si>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</si>
  <si>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</si>
  <si>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</si>
  <si>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</si>
  <si>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</si>
  <si>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</si>
  <si>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</si>
  <si>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</si>
  <si>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</si>
  <si>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</si>
  <si>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</si>
  <si>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</si>
  <si>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</si>
  <si>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</si>
  <si>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</si>
  <si>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</si>
  <si>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</si>
  <si>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</si>
  <si>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</si>
  <si>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</si>
  <si>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</si>
  <si>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</si>
  <si>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</si>
  <si>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</si>
  <si>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</si>
  <si>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</si>
  <si>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</si>
  <si>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</si>
  <si>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</si>
  <si>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</si>
  <si>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</si>
  <si>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</si>
  <si>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</si>
  <si>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</si>
  <si>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</si>
  <si>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</si>
  <si>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</si>
  <si>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</si>
  <si>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</si>
  <si>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</si>
  <si>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</si>
  <si>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</si>
  <si>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</si>
  <si>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</si>
  <si>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</si>
  <si>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</si>
  <si>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</si>
  <si>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</si>
  <si>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</si>
  <si>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</si>
  <si>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</si>
  <si>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</si>
  <si>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</si>
  <si>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</si>
  <si>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</si>
  <si>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</si>
  <si>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</si>
  <si>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</si>
  <si>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</si>
  <si>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</si>
  <si>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</si>
  <si>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</si>
  <si>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</si>
  <si>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</si>
  <si>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</si>
  <si>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</si>
  <si>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</si>
  <si>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</si>
  <si>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</si>
  <si>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</si>
  <si>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</si>
  <si>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</si>
  <si>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</si>
  <si>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</si>
  <si>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</si>
  <si>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</si>
  <si>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</si>
  <si>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</si>
  <si>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</si>
  <si>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</si>
  <si>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</si>
  <si>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</si>
  <si>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</si>
  <si>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</si>
  <si>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</si>
  <si>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</si>
  <si>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</si>
  <si>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</si>
  <si>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</si>
  <si>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</si>
  <si>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</si>
  <si>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</si>
  <si>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</si>
  <si>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</si>
  <si>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</si>
  <si>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</si>
  <si>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</si>
  <si>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</si>
  <si>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</si>
  <si>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</si>
  <si>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</si>
  <si>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</si>
  <si>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</si>
  <si>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</si>
  <si>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</si>
  <si>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</si>
  <si>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</si>
  <si>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</si>
  <si>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</si>
  <si>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</si>
  <si>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</si>
  <si>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</si>
  <si>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</si>
  <si>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</si>
  <si>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</si>
  <si>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</si>
  <si>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</si>
  <si>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</si>
  <si>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</si>
  <si>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</si>
  <si>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</si>
  <si>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</si>
  <si>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</si>
  <si>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</si>
  <si>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</si>
  <si>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</si>
  <si>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</si>
  <si>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</si>
  <si>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</si>
  <si>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</si>
  <si>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</si>
  <si>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</si>
  <si>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</si>
  <si>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</si>
  <si>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</si>
  <si>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</si>
  <si>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</si>
  <si>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</si>
  <si>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</si>
  <si>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</si>
  <si>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</si>
  <si>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</si>
  <si>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</si>
  <si>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</si>
  <si>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</si>
  <si>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</si>
  <si>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</si>
  <si>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</si>
  <si>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</si>
  <si>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</si>
  <si>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</si>
  <si>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</si>
  <si>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</si>
  <si>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</si>
  <si>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</si>
  <si>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</si>
  <si>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</si>
  <si>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</si>
  <si>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</si>
  <si>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</si>
  <si>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</si>
  <si>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</si>
  <si>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</si>
  <si>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</si>
  <si>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</si>
  <si>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</si>
  <si>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</si>
  <si>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</si>
  <si>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</si>
  <si>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</si>
  <si>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</si>
  <si>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</si>
  <si>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</si>
  <si>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</si>
  <si>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</si>
  <si>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</si>
  <si>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</si>
  <si>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</si>
  <si>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</si>
  <si>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</si>
  <si>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</si>
  <si>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</si>
  <si>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</si>
  <si>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</si>
  <si>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</si>
  <si>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</si>
  <si>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</si>
  <si>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</si>
  <si>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</si>
  <si>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</si>
  <si>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</si>
  <si>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</si>
  <si>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</si>
  <si>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</si>
  <si>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</si>
  <si>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</si>
  <si>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</si>
  <si>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</si>
  <si>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</si>
  <si>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</si>
  <si>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</si>
  <si>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</si>
  <si>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</si>
  <si>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</si>
  <si>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</si>
  <si>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</si>
  <si>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</si>
  <si>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</si>
  <si>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</si>
  <si>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</si>
  <si>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</si>
  <si>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</si>
  <si>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</si>
  <si>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</si>
  <si>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</si>
  <si>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</si>
  <si>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</si>
  <si>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</si>
  <si>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</si>
  <si>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</si>
  <si>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</si>
  <si>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</si>
  <si>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</si>
  <si>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</si>
  <si>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</si>
  <si>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</si>
  <si>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</si>
  <si>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</si>
  <si>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</si>
  <si>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</si>
  <si>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</si>
  <si>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</si>
  <si>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</si>
  <si>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</si>
  <si>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</si>
  <si>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</si>
  <si>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</si>
  <si>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</si>
  <si>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</si>
  <si>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</si>
  <si>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</si>
  <si>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</si>
  <si>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</si>
  <si>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</si>
  <si>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</si>
  <si>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</si>
  <si>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</si>
  <si>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</si>
  <si>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</si>
  <si>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</si>
  <si>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</si>
  <si>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</si>
  <si>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</si>
  <si>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</si>
  <si>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</si>
  <si>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</si>
  <si>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</si>
  <si>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</si>
  <si>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</si>
  <si>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</si>
  <si>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</si>
  <si>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</si>
  <si>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</si>
  <si>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</si>
  <si>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</si>
  <si>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</si>
  <si>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</si>
  <si>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</si>
  <si>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</si>
  <si>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</si>
  <si>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</si>
  <si>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</si>
  <si>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</si>
  <si>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</si>
  <si>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</si>
  <si>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</si>
  <si>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</si>
  <si>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</si>
  <si>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</si>
  <si>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</si>
  <si>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</si>
  <si>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</si>
  <si>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</si>
  <si>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</si>
  <si>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</si>
  <si>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</si>
  <si>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</si>
  <si>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</si>
  <si>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</si>
  <si>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</si>
  <si>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</si>
  <si>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</si>
  <si>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</si>
  <si>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</si>
  <si>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</si>
  <si>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</si>
  <si>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</si>
  <si>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</si>
  <si>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</si>
  <si>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</si>
  <si>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</si>
  <si>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</si>
  <si>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</si>
  <si>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</si>
  <si>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</si>
  <si>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</si>
  <si>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</si>
  <si>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</si>
  <si>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</si>
  <si>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</si>
  <si>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</si>
  <si>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</si>
  <si>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</si>
  <si>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</si>
  <si>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</si>
  <si>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</si>
  <si>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</si>
  <si>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</si>
  <si>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</si>
  <si>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</si>
  <si>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</si>
  <si>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</si>
  <si>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</si>
  <si>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</si>
  <si>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</si>
  <si>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</si>
  <si>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</si>
  <si>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</si>
  <si>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</si>
  <si>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</si>
  <si>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</si>
  <si>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</si>
  <si>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</si>
  <si>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</si>
  <si>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</si>
  <si>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</si>
  <si>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</si>
  <si>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</si>
  <si>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</si>
  <si>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</si>
  <si>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</si>
  <si>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</si>
  <si>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</si>
  <si>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</si>
  <si>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</si>
  <si>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</si>
  <si>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</si>
  <si>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</si>
  <si>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</si>
  <si>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</si>
  <si>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</si>
  <si>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</si>
  <si>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</si>
  <si>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</si>
  <si>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</si>
  <si>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</si>
  <si>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</si>
  <si>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</si>
  <si>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</si>
  <si>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</si>
  <si>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</si>
  <si>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</si>
  <si>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</si>
  <si>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</si>
  <si>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</si>
  <si>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</si>
  <si>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</si>
  <si>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</si>
  <si>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</si>
  <si>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</si>
  <si>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</si>
  <si>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</si>
  <si>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</si>
  <si>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</si>
  <si>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</si>
  <si>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</si>
  <si>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</si>
  <si>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</si>
  <si>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</si>
  <si>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</si>
  <si>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</si>
  <si>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</si>
  <si>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</si>
  <si>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</si>
  <si>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</si>
  <si>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</si>
  <si>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</si>
  <si>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</si>
  <si>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</si>
  <si>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</si>
  <si>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</si>
  <si>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</si>
  <si>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</si>
  <si>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</si>
  <si>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</si>
  <si>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</si>
  <si>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</si>
  <si>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</si>
  <si>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</si>
  <si>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</si>
  <si>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</si>
  <si>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</si>
  <si>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</si>
  <si>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</si>
  <si>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</si>
  <si>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</si>
  <si>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</si>
  <si>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</si>
  <si>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</si>
  <si>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</si>
  <si>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</si>
  <si>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</si>
  <si>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</si>
  <si>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</si>
  <si>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</si>
  <si>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</si>
  <si>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</si>
  <si>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</si>
  <si>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</si>
  <si>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</si>
  <si>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</si>
  <si>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</si>
  <si>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</si>
  <si>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</si>
  <si>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</si>
  <si>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</si>
  <si>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</si>
  <si>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</si>
  <si>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</si>
  <si>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</si>
  <si>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</si>
  <si>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</si>
  <si>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</si>
  <si>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</si>
  <si>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</si>
  <si>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</si>
  <si>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</si>
  <si>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</si>
  <si>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</si>
  <si>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</si>
  <si>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</si>
  <si>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</si>
  <si>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</si>
  <si>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</si>
  <si>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</si>
  <si>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</si>
  <si>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</si>
  <si>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</si>
  <si>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</si>
  <si>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</si>
  <si>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</si>
  <si>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</si>
  <si>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</si>
  <si>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</si>
  <si>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</si>
  <si>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</si>
  <si>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</si>
  <si>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</si>
  <si>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</si>
  <si>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</si>
  <si>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</si>
  <si>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</si>
  <si>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</si>
  <si>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</si>
  <si>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</si>
  <si>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</si>
  <si>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</si>
  <si>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</si>
  <si>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</si>
  <si>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</si>
  <si>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</si>
  <si>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</si>
  <si>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</si>
  <si>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</si>
  <si>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</si>
  <si>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</si>
  <si>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</si>
  <si>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</si>
  <si>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</si>
  <si>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</si>
  <si>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</si>
  <si>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</si>
  <si>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</si>
  <si>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</si>
  <si>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</si>
  <si>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</si>
  <si>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</si>
  <si>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</si>
  <si>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</si>
  <si>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</si>
  <si>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</si>
  <si>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</si>
  <si>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</si>
  <si>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</si>
  <si>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</si>
  <si>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</si>
  <si>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</si>
  <si>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</si>
  <si>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</si>
  <si>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</si>
  <si>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</si>
  <si>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</si>
  <si>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</si>
  <si>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</si>
  <si>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</si>
  <si>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</si>
  <si>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</si>
  <si>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</si>
  <si>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</si>
  <si>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</si>
  <si>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</si>
  <si>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</si>
  <si>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</si>
  <si>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</si>
  <si>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</si>
  <si>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</si>
  <si>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</si>
  <si>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</si>
  <si>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</si>
  <si>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</si>
  <si>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</si>
  <si>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</si>
  <si>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</si>
  <si>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</si>
  <si>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</si>
  <si>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</si>
  <si>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</si>
  <si>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</si>
  <si>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</si>
  <si>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</si>
  <si>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</si>
  <si>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</si>
  <si>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</si>
  <si>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</si>
  <si>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</si>
  <si>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</si>
  <si>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</si>
  <si>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</si>
  <si>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</si>
  <si>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</si>
  <si>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</si>
  <si>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</si>
  <si>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</si>
  <si>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</si>
  <si>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</si>
  <si>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</si>
  <si>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</si>
  <si>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</si>
  <si>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</si>
  <si>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</si>
  <si>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</si>
  <si>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</si>
  <si>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</si>
  <si>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</si>
  <si>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</si>
  <si>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</si>
  <si>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</si>
  <si>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</si>
  <si>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</si>
  <si>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</si>
  <si>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</si>
  <si>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</si>
  <si>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</si>
  <si>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</si>
  <si>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</si>
  <si>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</si>
  <si>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</si>
  <si>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</si>
  <si>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</si>
  <si>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</si>
  <si>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</si>
  <si>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</si>
  <si>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</si>
  <si>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</si>
  <si>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</si>
  <si>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</si>
  <si>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</si>
  <si>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</si>
  <si>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</si>
  <si>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</si>
  <si>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</si>
  <si>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</si>
  <si>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</si>
  <si>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</si>
  <si>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</si>
  <si>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</si>
  <si>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</si>
  <si>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</si>
  <si>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</si>
  <si>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</si>
  <si>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</si>
  <si>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</si>
  <si>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</si>
  <si>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</si>
  <si>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</si>
  <si>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</si>
  <si>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</si>
  <si>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</si>
  <si>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</si>
  <si>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</si>
  <si>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</si>
  <si>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</si>
  <si>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</si>
  <si>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</si>
  <si>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</si>
  <si>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</si>
  <si>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</si>
  <si>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</si>
  <si>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</si>
  <si>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</si>
  <si>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</si>
  <si>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</si>
  <si>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</si>
  <si>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</si>
  <si>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</si>
  <si>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</si>
  <si>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</si>
  <si>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</si>
  <si>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</si>
  <si>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</si>
  <si>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</si>
  <si>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</si>
  <si>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</si>
  <si>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</si>
  <si>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</si>
  <si>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</si>
  <si>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</si>
  <si>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</si>
  <si>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</si>
  <si>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</si>
  <si>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</si>
  <si>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</si>
  <si>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</si>
  <si>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</si>
  <si>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</si>
  <si>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</si>
  <si>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</si>
  <si>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</si>
  <si>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</si>
  <si>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</si>
  <si>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</si>
  <si>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</si>
  <si>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</si>
  <si>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</si>
  <si>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</si>
  <si>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</si>
  <si>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</si>
  <si>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</si>
  <si>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</si>
  <si>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</si>
  <si>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</si>
  <si>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</si>
  <si>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</si>
  <si>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</si>
  <si>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</si>
  <si>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</si>
  <si>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</si>
  <si>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</si>
  <si>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</si>
  <si>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</si>
  <si>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</si>
  <si>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</si>
  <si>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</si>
  <si>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</si>
  <si>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</si>
  <si>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</si>
  <si>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</si>
  <si>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</si>
  <si>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</si>
  <si>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</si>
  <si>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</si>
  <si>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</si>
  <si>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</si>
  <si>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</si>
  <si>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</si>
  <si>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</si>
  <si>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</si>
  <si>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</si>
  <si>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</si>
  <si>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</si>
  <si>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</si>
  <si>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</si>
  <si>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</si>
  <si>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</si>
  <si>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</si>
  <si>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</si>
  <si>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</si>
  <si>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</si>
  <si>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</si>
  <si>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</si>
  <si>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</si>
  <si>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</si>
  <si>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</si>
  <si>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</si>
  <si>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</si>
  <si>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</si>
  <si>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</si>
  <si>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</si>
  <si>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</si>
  <si>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</si>
  <si>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</si>
  <si>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</si>
  <si>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</si>
  <si>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</si>
  <si>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</si>
  <si>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</si>
  <si>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</si>
  <si>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</si>
  <si>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</si>
  <si>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</si>
  <si>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</si>
  <si>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</si>
  <si>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</si>
  <si>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</si>
  <si>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</si>
  <si>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</si>
  <si>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</si>
  <si>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</si>
  <si>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</si>
  <si>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</si>
  <si>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</si>
  <si>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</si>
  <si>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</si>
  <si>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</si>
  <si>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</si>
  <si>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</si>
  <si>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</si>
  <si>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</si>
  <si>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</si>
  <si>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</si>
  <si>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</si>
  <si>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</si>
  <si>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</si>
  <si>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</si>
  <si>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</si>
  <si>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</si>
  <si>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</si>
  <si>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</si>
  <si>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</si>
  <si>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</si>
  <si>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</si>
  <si>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</si>
  <si>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</si>
  <si>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</si>
  <si>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</si>
  <si>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</si>
  <si>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</si>
  <si>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</si>
  <si>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</si>
  <si>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</si>
  <si>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</si>
  <si>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</si>
  <si>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</si>
  <si>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</si>
  <si>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</si>
  <si>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</si>
  <si>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</si>
  <si>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</si>
  <si>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</si>
  <si>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</si>
  <si>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</si>
  <si>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</si>
  <si>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</si>
  <si>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</si>
  <si>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</si>
  <si>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</si>
  <si>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</si>
  <si>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</si>
  <si>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</si>
  <si>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</si>
  <si>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</si>
  <si>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</si>
  <si>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</si>
  <si>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</si>
  <si>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</si>
  <si>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</si>
  <si>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</si>
  <si>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</si>
  <si>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</si>
  <si>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</si>
  <si>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</si>
  <si>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</si>
  <si>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</si>
  <si>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</si>
  <si>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</si>
  <si>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</si>
  <si>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</si>
  <si>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</si>
  <si>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</si>
  <si>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</si>
  <si>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</si>
  <si>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</si>
  <si>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</si>
  <si>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</si>
  <si>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</si>
  <si>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</si>
  <si>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</si>
  <si>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</si>
  <si>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</si>
  <si>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</si>
  <si>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</si>
  <si>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</si>
  <si>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</si>
  <si>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</si>
  <si>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</si>
  <si>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</si>
  <si>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</si>
  <si>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</si>
  <si>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</si>
  <si>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</si>
  <si>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</si>
  <si>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</si>
  <si>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</si>
  <si>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</si>
  <si>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</si>
  <si>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</si>
  <si>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</si>
  <si>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</si>
  <si>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</si>
  <si>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</si>
  <si>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</si>
  <si>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</si>
  <si>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</si>
  <si>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</si>
  <si>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</si>
  <si>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</si>
  <si>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</si>
  <si>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</si>
  <si>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</si>
  <si>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</si>
  <si>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</si>
  <si>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</si>
  <si>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</si>
  <si>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</si>
  <si>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</si>
  <si>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</si>
  <si>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</si>
  <si>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</si>
  <si>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</si>
  <si>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</si>
  <si>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</si>
  <si>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</si>
  <si>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</si>
  <si>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</si>
  <si>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</si>
  <si>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</si>
  <si>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</si>
  <si>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</si>
  <si>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</si>
  <si>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</si>
  <si>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</si>
  <si>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</si>
  <si>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</si>
  <si>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</si>
  <si>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</si>
  <si>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</si>
  <si>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</si>
  <si>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</si>
  <si>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</si>
  <si>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</si>
  <si>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</si>
  <si>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</si>
  <si>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</si>
  <si>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</si>
  <si>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</si>
  <si>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</si>
  <si>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</si>
  <si>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</si>
  <si>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</si>
  <si>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</si>
  <si>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</si>
  <si>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</si>
  <si>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</si>
  <si>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</si>
  <si>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</si>
  <si>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</si>
  <si>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</si>
  <si>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</si>
  <si>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</si>
  <si>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</si>
  <si>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</si>
  <si>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</si>
  <si>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</si>
  <si>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</si>
  <si>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</si>
  <si>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</si>
  <si>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</si>
  <si>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</si>
  <si>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</si>
  <si>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</si>
  <si>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</si>
  <si>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</si>
  <si>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</si>
  <si>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</si>
  <si>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</si>
  <si>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</si>
  <si>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</si>
  <si>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</si>
  <si>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</si>
  <si>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</si>
  <si>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</si>
  <si>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</si>
  <si>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</si>
  <si>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</si>
  <si>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</si>
  <si>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</si>
  <si>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</si>
  <si>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</si>
  <si>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</si>
  <si>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</si>
  <si>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</si>
  <si>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</si>
  <si>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</si>
  <si>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</si>
  <si>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</si>
  <si>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</si>
  <si>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</si>
  <si>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</si>
  <si>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</si>
  <si>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</si>
  <si>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</si>
  <si>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</si>
  <si>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</si>
  <si>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</si>
  <si>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</si>
  <si>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</si>
  <si>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</si>
  <si>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</si>
  <si>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</si>
  <si>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</si>
  <si>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</si>
  <si>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</si>
  <si>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</si>
  <si>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</si>
  <si>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</si>
  <si>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</si>
  <si>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</si>
  <si>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</si>
  <si>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</si>
  <si>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</si>
  <si>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</si>
  <si>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</si>
  <si>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</si>
  <si>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</si>
  <si>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</si>
  <si>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</si>
  <si>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</si>
  <si>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</si>
  <si>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</si>
  <si>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</si>
  <si>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</si>
  <si>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</si>
  <si>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</si>
  <si>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</si>
  <si>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</si>
  <si>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</si>
  <si>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</si>
  <si>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</si>
  <si>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</si>
  <si>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</si>
  <si>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</si>
  <si>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</si>
  <si>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</si>
  <si>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</si>
  <si>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</si>
  <si>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</si>
  <si>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</si>
  <si>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</si>
  <si>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</si>
  <si>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</si>
  <si>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</si>
  <si>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</si>
  <si>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</si>
  <si>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</si>
  <si>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</si>
  <si>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</si>
  <si>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</si>
  <si>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</si>
  <si>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</si>
  <si>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</si>
  <si>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</si>
  <si>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</si>
  <si>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</si>
  <si>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</si>
  <si>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</si>
  <si>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</si>
  <si>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</si>
  <si>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</si>
  <si>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</si>
  <si>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</si>
  <si>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</si>
  <si>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</si>
  <si>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</si>
  <si>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</si>
  <si>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</si>
  <si>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</si>
  <si>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</si>
  <si>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</si>
  <si>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</si>
  <si>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</si>
  <si>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</si>
  <si>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</si>
  <si>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</si>
  <si>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</si>
  <si>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</si>
  <si>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</si>
  <si>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</si>
  <si>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</si>
  <si>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</si>
  <si>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</si>
  <si>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</si>
  <si>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</si>
  <si>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</si>
  <si>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</si>
  <si>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</si>
  <si>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</si>
  <si>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</si>
  <si>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</si>
  <si>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</si>
  <si>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</si>
  <si>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</si>
  <si>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</si>
  <si>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</si>
  <si>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</si>
  <si>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</si>
  <si>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</si>
  <si>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</si>
  <si>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</si>
  <si>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</si>
  <si>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</si>
  <si>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</si>
  <si>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</si>
  <si>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</si>
  <si>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</si>
  <si>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</si>
  <si>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</si>
  <si>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</si>
  <si>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</si>
  <si>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</si>
  <si>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</si>
  <si>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</si>
  <si>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</si>
  <si>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</si>
  <si>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</si>
  <si>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</si>
  <si>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</si>
  <si>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</si>
  <si>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</si>
  <si>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</si>
  <si>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</si>
  <si>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</si>
  <si>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</si>
  <si>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</si>
  <si>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</si>
  <si>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</si>
  <si>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</si>
  <si>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</si>
  <si>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</si>
  <si>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</si>
  <si>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</si>
  <si>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</si>
  <si>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</si>
  <si>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</si>
  <si>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</si>
  <si>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</si>
  <si>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</si>
  <si>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</si>
  <si>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</si>
  <si>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</si>
  <si>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</si>
  <si>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</si>
  <si>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</si>
  <si>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</si>
  <si>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</si>
  <si>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</si>
  <si>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</si>
  <si>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</si>
  <si>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</si>
  <si>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</si>
  <si>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</si>
  <si>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</si>
  <si>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</si>
  <si>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</si>
  <si>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</si>
  <si>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</si>
  <si>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</si>
  <si>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</si>
  <si>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</si>
  <si>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</si>
  <si>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</si>
  <si>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</si>
  <si>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</si>
  <si>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</si>
  <si>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</si>
  <si>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</si>
  <si>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</si>
  <si>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</si>
  <si>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</si>
  <si>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</si>
  <si>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</si>
  <si>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</si>
  <si>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</si>
  <si>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</si>
  <si>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</si>
  <si>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</si>
  <si>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</si>
  <si>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</si>
  <si>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</si>
  <si>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</si>
  <si>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</si>
  <si>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</si>
  <si>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</si>
  <si>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</si>
  <si>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</si>
  <si>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</si>
  <si>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</si>
  <si>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</si>
  <si>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</si>
  <si>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</si>
  <si>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</si>
  <si>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</si>
  <si>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</si>
  <si>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</si>
  <si>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</si>
  <si>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</si>
  <si>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</si>
  <si>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</si>
  <si>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</si>
  <si>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</si>
  <si>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</si>
  <si>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</si>
  <si>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</si>
  <si>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</si>
  <si>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</si>
  <si>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</si>
  <si>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</si>
  <si>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</si>
  <si>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</si>
  <si>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</si>
  <si>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</si>
  <si>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</si>
  <si>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</si>
  <si>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</si>
  <si>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</si>
  <si>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</si>
  <si>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</si>
  <si>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</si>
  <si>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</si>
  <si>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</si>
  <si>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</si>
  <si>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</si>
  <si>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</si>
  <si>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</si>
  <si>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</si>
  <si>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</si>
  <si>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</si>
  <si>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</si>
  <si>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</si>
  <si>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</si>
  <si>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</si>
  <si>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</si>
  <si>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</si>
  <si>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</si>
  <si>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</si>
  <si>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</si>
  <si>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</si>
  <si>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</si>
  <si>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</si>
  <si>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</si>
  <si>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</si>
  <si>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</si>
  <si>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</si>
  <si>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</si>
  <si>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</si>
  <si>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</si>
  <si>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</si>
  <si>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</si>
  <si>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</si>
  <si>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</si>
  <si>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</si>
  <si>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</si>
  <si>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</si>
  <si>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</si>
  <si>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</si>
  <si>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</si>
  <si>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</si>
  <si>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</si>
  <si>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</si>
  <si>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</si>
  <si>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</si>
  <si>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</si>
  <si>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</si>
  <si>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</si>
  <si>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</si>
  <si>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</si>
  <si>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</si>
  <si>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</si>
  <si>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</si>
  <si>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</si>
  <si>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</si>
  <si>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</si>
  <si>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</si>
  <si>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</si>
  <si>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</si>
  <si>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</si>
  <si>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</si>
  <si>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</si>
  <si>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</si>
  <si>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</si>
  <si>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</si>
  <si>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</si>
  <si>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</si>
  <si>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</si>
  <si>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</si>
  <si>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</si>
  <si>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</si>
  <si>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</si>
  <si>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</si>
  <si>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</si>
  <si>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</si>
  <si>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</si>
  <si>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</si>
  <si>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</si>
  <si>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</si>
  <si>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</si>
  <si>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</si>
  <si>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</si>
  <si>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</si>
  <si>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</si>
  <si>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</si>
  <si>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</si>
  <si>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</si>
  <si>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</si>
  <si>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</si>
  <si>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</si>
  <si>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</si>
  <si>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</si>
  <si>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</si>
  <si>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</si>
  <si>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</si>
  <si>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</si>
  <si>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</si>
  <si>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</si>
  <si>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</si>
  <si>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</si>
  <si>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</si>
  <si>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</si>
  <si>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</si>
  <si>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</si>
  <si>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</si>
  <si>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</si>
  <si>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</si>
  <si>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</si>
  <si>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</si>
  <si>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</si>
  <si>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</si>
  <si>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</si>
  <si>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</si>
  <si>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</si>
  <si>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</si>
  <si>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</si>
  <si>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</si>
  <si>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</si>
  <si>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</si>
  <si>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</si>
  <si>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</si>
  <si>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</si>
  <si>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</si>
  <si>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</si>
  <si>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</si>
  <si>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</si>
  <si>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</si>
  <si>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</si>
  <si>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</si>
  <si>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</si>
  <si>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</si>
  <si>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</si>
  <si>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</si>
  <si>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</si>
  <si>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</si>
  <si>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</si>
  <si>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</si>
  <si>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</si>
  <si>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</si>
  <si>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</si>
  <si>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</si>
  <si>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</si>
  <si>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</si>
  <si>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</si>
  <si>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</si>
  <si>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</si>
  <si>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</si>
  <si>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</si>
  <si>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</si>
  <si>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</si>
  <si>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</si>
  <si>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</si>
  <si>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</si>
  <si>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</si>
  <si>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</si>
  <si>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</si>
  <si>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</si>
  <si>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</si>
  <si>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</si>
  <si>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</si>
  <si>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</si>
  <si>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</si>
  <si>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</si>
  <si>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</si>
  <si>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</si>
  <si>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</si>
  <si>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</si>
  <si>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</si>
  <si>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</si>
  <si>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</si>
  <si>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</si>
  <si>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</si>
  <si>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</si>
  <si>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</si>
  <si>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</si>
  <si>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</si>
  <si>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</si>
  <si>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</si>
  <si>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</si>
  <si>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</si>
  <si>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</si>
  <si>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</si>
  <si>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</si>
  <si>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</si>
  <si>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</si>
  <si>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</si>
  <si>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</si>
  <si>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</si>
  <si>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</si>
  <si>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</si>
  <si>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</si>
  <si>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</si>
  <si>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</si>
  <si>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</si>
  <si>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</si>
  <si>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</si>
  <si>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</si>
  <si>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</si>
  <si>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</si>
  <si>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</si>
  <si>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</si>
  <si>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</si>
  <si>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</si>
  <si>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</si>
  <si>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</si>
  <si>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</si>
  <si>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</si>
  <si>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</si>
  <si>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</si>
  <si>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</si>
  <si>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</si>
  <si>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</si>
  <si>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</si>
  <si>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</si>
  <si>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</si>
  <si>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</si>
  <si>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</si>
  <si>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</si>
  <si>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</si>
  <si>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</si>
  <si>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</si>
  <si>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</si>
  <si>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</si>
  <si>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</si>
  <si>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</si>
  <si>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</si>
  <si>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</si>
  <si>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</si>
  <si>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</si>
  <si>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</si>
  <si>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</si>
  <si>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</si>
  <si>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</si>
  <si>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</si>
  <si>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</si>
  <si>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</si>
  <si>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</si>
  <si>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</si>
  <si>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</si>
  <si>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</si>
  <si>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</si>
  <si>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</si>
  <si>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</si>
  <si>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</si>
  <si>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</si>
  <si>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</si>
  <si>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</si>
  <si>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</si>
  <si>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</si>
  <si>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</si>
  <si>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</si>
  <si>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</si>
  <si>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</si>
  <si>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</si>
  <si>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</si>
  <si>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</si>
  <si>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</si>
  <si>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</si>
  <si>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</si>
  <si>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</si>
  <si>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</si>
  <si>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</si>
  <si>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</si>
  <si>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</si>
  <si>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</si>
  <si>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</si>
  <si>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</si>
  <si>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</si>
  <si>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</si>
  <si>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</si>
  <si>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</si>
  <si>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</si>
  <si>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</si>
  <si>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</si>
  <si>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</si>
  <si>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</si>
  <si>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</si>
  <si>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</si>
  <si>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</si>
  <si>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</si>
  <si>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</si>
  <si>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</si>
  <si>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</si>
  <si>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</si>
  <si>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</si>
  <si>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</si>
  <si>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</si>
  <si>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</si>
  <si>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</si>
  <si>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</si>
  <si>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</si>
  <si>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</si>
  <si>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</si>
  <si>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</si>
  <si>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</si>
  <si>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</si>
  <si>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</si>
  <si>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</si>
  <si>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</si>
  <si>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</si>
  <si>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</si>
  <si>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</si>
  <si>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</si>
  <si>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</si>
  <si>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</si>
  <si>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</si>
  <si>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</si>
  <si>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</si>
  <si>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</si>
  <si>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</si>
  <si>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</si>
  <si>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</si>
  <si>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</si>
  <si>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</si>
  <si>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</si>
  <si>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</si>
  <si>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</si>
  <si>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</si>
  <si>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</si>
  <si>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</si>
  <si>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</si>
  <si>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</si>
  <si>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</si>
  <si>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</si>
  <si>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</si>
  <si>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</si>
  <si>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</si>
  <si>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</si>
  <si>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</si>
  <si>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</si>
  <si>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</si>
  <si>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</si>
  <si>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</si>
  <si>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</si>
  <si>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</si>
  <si>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</si>
  <si>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</si>
  <si>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</si>
  <si>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</si>
  <si>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</si>
  <si>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</si>
  <si>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</si>
  <si>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</si>
  <si>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</si>
  <si>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</si>
  <si>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</si>
  <si>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</si>
  <si>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</si>
  <si>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</si>
  <si>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</si>
  <si>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</si>
  <si>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</si>
  <si>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</si>
  <si>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</si>
  <si>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</si>
  <si>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</si>
  <si>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</si>
  <si>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</si>
  <si>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</si>
  <si>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</si>
  <si>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</si>
  <si>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</si>
  <si>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</si>
  <si>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</si>
  <si>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</si>
  <si>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</si>
  <si>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</si>
  <si>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</si>
  <si>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</si>
  <si>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</si>
  <si>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</si>
  <si>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</si>
  <si>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</si>
  <si>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</si>
  <si>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</si>
  <si>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</si>
  <si>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</si>
  <si>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</si>
  <si>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</si>
  <si>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</si>
  <si>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</si>
  <si>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</si>
  <si>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</si>
  <si>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</si>
  <si>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</si>
  <si>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</si>
  <si>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</si>
  <si>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</si>
  <si>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</si>
  <si>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</si>
  <si>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</si>
  <si>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</si>
  <si>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</si>
  <si>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</si>
  <si>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</si>
  <si>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</si>
  <si>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</si>
  <si>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</si>
  <si>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</si>
  <si>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</si>
  <si>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</si>
  <si>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</si>
  <si>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</si>
  <si>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</si>
  <si>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</si>
  <si>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</si>
  <si>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</si>
  <si>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</si>
  <si>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</si>
  <si>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</si>
  <si>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</si>
  <si>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</si>
  <si>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</si>
  <si>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</si>
  <si>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</si>
  <si>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</si>
  <si>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</si>
  <si>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</si>
  <si>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</si>
  <si>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</si>
  <si>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</si>
  <si>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</si>
  <si>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</si>
  <si>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</si>
  <si>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</si>
  <si>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</si>
  <si>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</si>
  <si>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</si>
  <si>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</si>
  <si>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</si>
  <si>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</si>
  <si>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</si>
  <si>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</si>
  <si>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</si>
  <si>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</si>
  <si>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</si>
  <si>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</si>
  <si>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</si>
  <si>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</si>
  <si>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</si>
  <si>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</si>
  <si>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</si>
  <si>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</si>
  <si>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</si>
  <si>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</si>
  <si>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</si>
  <si>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</si>
  <si>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</si>
  <si>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</si>
  <si>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</si>
  <si>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</si>
  <si>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</si>
  <si>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</si>
  <si>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</si>
  <si>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</si>
  <si>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</si>
  <si>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</si>
  <si>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</si>
  <si>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</si>
  <si>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</si>
  <si>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</si>
  <si>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</si>
  <si>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</si>
  <si>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</si>
  <si>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</si>
  <si>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</si>
  <si>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</si>
  <si>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</si>
  <si>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</si>
  <si>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</si>
  <si>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</si>
  <si>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</si>
  <si>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</si>
  <si>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</si>
  <si>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</si>
  <si>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</si>
  <si>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</si>
  <si>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</si>
  <si>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</si>
  <si>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</si>
  <si>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</si>
  <si>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</si>
  <si>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</si>
  <si>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</si>
  <si>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</si>
  <si>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</si>
  <si>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</si>
  <si>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</si>
  <si>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</si>
  <si>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</si>
  <si>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</si>
  <si>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</si>
  <si>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</si>
  <si>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</si>
  <si>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</si>
  <si>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</si>
  <si>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</si>
  <si>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</si>
  <si>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</si>
  <si>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</si>
  <si>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</si>
  <si>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</si>
  <si>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</si>
  <si>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</si>
  <si>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</si>
  <si>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</si>
  <si>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</si>
  <si>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</si>
  <si>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</si>
  <si>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</si>
  <si>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</si>
  <si>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</si>
  <si>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</si>
  <si>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</si>
  <si>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</si>
  <si>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</si>
  <si>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</si>
  <si>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</si>
  <si>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</si>
  <si>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</si>
  <si>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</si>
  <si>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</si>
  <si>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</si>
  <si>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</si>
  <si>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</si>
  <si>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</si>
  <si>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</si>
  <si>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</si>
  <si>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</si>
  <si>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</si>
  <si>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</si>
  <si>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</si>
  <si>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</si>
  <si>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</si>
  <si>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</si>
  <si>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</si>
  <si>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</si>
  <si>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</si>
  <si>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</si>
  <si>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</si>
  <si>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</si>
  <si>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</si>
  <si>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</si>
  <si>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</si>
  <si>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</si>
  <si>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</si>
  <si>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</si>
  <si>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</si>
  <si>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</si>
  <si>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</si>
  <si>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</si>
  <si>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</si>
  <si>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</si>
  <si>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</si>
  <si>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</si>
  <si>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</si>
  <si>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</si>
  <si>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</si>
  <si>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</si>
  <si>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</si>
  <si>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</si>
  <si>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</si>
  <si>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</si>
  <si>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</si>
  <si>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</si>
  <si>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</si>
  <si>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</si>
  <si>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</si>
  <si>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</si>
  <si>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</si>
  <si>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</si>
  <si>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</si>
  <si>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</si>
  <si>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</si>
  <si>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</si>
  <si>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</si>
  <si>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</si>
  <si>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</si>
  <si>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</si>
  <si>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</si>
  <si>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</si>
  <si>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</si>
  <si>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</si>
  <si>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</si>
  <si>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</si>
  <si>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</si>
  <si>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</si>
  <si>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</si>
  <si>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</si>
  <si>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</si>
  <si>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</si>
  <si>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</si>
  <si>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</si>
  <si>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</si>
  <si>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</si>
  <si>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</si>
  <si>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</si>
  <si>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</si>
  <si>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</si>
  <si>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</si>
  <si>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</si>
  <si>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</si>
  <si>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</si>
  <si>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</si>
  <si>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</si>
  <si>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</si>
  <si>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</si>
  <si>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</si>
  <si>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</si>
  <si>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</si>
  <si>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</si>
  <si>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</si>
  <si>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</si>
  <si>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</si>
  <si>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</si>
  <si>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</si>
  <si>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</si>
  <si>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</si>
  <si>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</si>
  <si>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</si>
  <si>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</si>
  <si>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</si>
  <si>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</si>
  <si>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</si>
  <si>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</si>
  <si>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</si>
  <si>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</si>
  <si>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</si>
  <si>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</si>
  <si>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</si>
  <si>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</si>
  <si>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</si>
  <si>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</si>
  <si>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</si>
  <si>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</si>
  <si>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</si>
  <si>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</si>
  <si>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</si>
  <si>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</si>
  <si>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</si>
  <si>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</si>
  <si>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</si>
  <si>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</si>
  <si>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</si>
  <si>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</si>
  <si>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</si>
  <si>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</si>
  <si>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</si>
  <si>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</si>
  <si>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</si>
  <si>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</si>
  <si>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</si>
  <si>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</si>
  <si>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</si>
  <si>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</si>
  <si>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</si>
  <si>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</si>
  <si>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</si>
  <si>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</si>
  <si>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</si>
  <si>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</si>
  <si>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</si>
  <si>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</si>
  <si>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</si>
  <si>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</si>
  <si>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</si>
  <si>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</si>
  <si>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</si>
  <si>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</si>
  <si>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</si>
  <si>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</si>
  <si>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</si>
  <si>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</si>
  <si>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</si>
  <si>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</si>
  <si>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</si>
  <si>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</si>
  <si>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</si>
  <si>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</si>
  <si>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</si>
  <si>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</si>
  <si>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</si>
  <si>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</si>
  <si>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</si>
  <si>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</si>
  <si>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</si>
  <si>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</si>
  <si>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</si>
  <si>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</si>
  <si>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</si>
  <si>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</si>
  <si>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</si>
  <si>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</si>
  <si>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</si>
  <si>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</si>
  <si>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</si>
  <si>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</si>
  <si>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</si>
  <si>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</si>
  <si>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</si>
  <si>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</si>
  <si>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</si>
  <si>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</si>
  <si>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</si>
  <si>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</si>
  <si>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</si>
  <si>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</si>
  <si>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</si>
  <si>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</si>
  <si>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</si>
  <si>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</si>
  <si>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</si>
  <si>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</si>
  <si>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</si>
  <si>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</si>
  <si>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</si>
  <si>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</si>
  <si>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</si>
  <si>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</si>
  <si>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</si>
  <si>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</si>
  <si>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</si>
  <si>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</si>
  <si>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</si>
  <si>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</si>
  <si>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</si>
  <si>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</si>
  <si>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</si>
  <si>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</si>
  <si>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</si>
  <si>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</si>
  <si>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</si>
  <si>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</si>
  <si>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</si>
  <si>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</si>
  <si>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</si>
  <si>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</si>
  <si>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</si>
  <si>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</si>
  <si>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</si>
  <si>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</si>
  <si>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</si>
  <si>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</si>
  <si>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</si>
  <si>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</si>
  <si>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</si>
  <si>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</si>
  <si>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</si>
  <si>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</si>
  <si>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</si>
  <si>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</si>
  <si>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</si>
  <si>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</si>
  <si>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</si>
  <si>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</si>
  <si>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</si>
  <si>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</si>
  <si>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</si>
  <si>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</si>
  <si>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</si>
  <si>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</si>
  <si>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</si>
  <si>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</si>
  <si>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</si>
  <si>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</si>
  <si>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</si>
  <si>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</si>
  <si>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</si>
  <si>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</si>
  <si>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</si>
  <si>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</si>
  <si>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</si>
  <si>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</si>
  <si>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</si>
  <si>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</si>
  <si>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</si>
  <si>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</si>
  <si>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</si>
  <si>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</si>
  <si>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</si>
  <si>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</si>
  <si>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</si>
  <si>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</si>
  <si>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</si>
  <si>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</si>
  <si>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</si>
  <si>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</si>
  <si>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</si>
  <si>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</si>
  <si>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</si>
  <si>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</si>
  <si>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</si>
  <si>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</si>
  <si>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</si>
  <si>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</si>
  <si>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</si>
  <si>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</si>
  <si>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</si>
  <si>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</si>
  <si>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</si>
  <si>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</si>
  <si>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</si>
  <si>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</si>
  <si>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</si>
  <si>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</si>
  <si>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</si>
  <si>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</si>
  <si>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</si>
  <si>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</si>
  <si>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</si>
  <si>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</si>
  <si>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</si>
  <si>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</si>
  <si>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</si>
  <si>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</si>
  <si>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</si>
  <si>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</si>
  <si>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</si>
  <si>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</si>
  <si>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</si>
  <si>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</si>
  <si>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</si>
  <si>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</si>
  <si>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</si>
  <si>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</si>
  <si>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</si>
  <si>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</si>
  <si>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</si>
  <si>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</si>
  <si>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</si>
  <si>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</si>
  <si>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</si>
  <si>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</si>
  <si>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</si>
  <si>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</si>
  <si>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</si>
  <si>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</si>
  <si>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</si>
  <si>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</si>
  <si>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</si>
  <si>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</si>
  <si>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</si>
  <si>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</si>
  <si>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</si>
  <si>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</si>
  <si>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</si>
  <si>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</si>
  <si>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</si>
  <si>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</si>
  <si>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</si>
  <si>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</si>
  <si>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</si>
  <si>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</si>
  <si>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</si>
  <si>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</si>
  <si>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</si>
  <si>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</si>
  <si>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</si>
  <si>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</si>
  <si>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</si>
  <si>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</si>
  <si>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</si>
  <si>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</si>
  <si>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</si>
  <si>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</si>
  <si>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</si>
  <si>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</si>
  <si>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</si>
  <si>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</si>
  <si>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</si>
  <si>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</si>
  <si>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</si>
  <si>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</si>
  <si>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</si>
  <si>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</si>
  <si>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</si>
  <si>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</si>
  <si>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</si>
  <si>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</si>
  <si>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</si>
  <si>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</si>
  <si>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</si>
  <si>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</si>
  <si>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</si>
  <si>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</si>
  <si>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</si>
  <si>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</si>
  <si>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</si>
  <si>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</si>
  <si>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</si>
  <si>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</si>
  <si>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</si>
  <si>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</si>
  <si>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</si>
  <si>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</si>
  <si>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</si>
  <si>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</si>
  <si>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</si>
  <si>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</si>
  <si>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</si>
  <si>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</si>
  <si>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</si>
  <si>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</si>
  <si>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</si>
  <si>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</si>
  <si>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</si>
  <si>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</si>
  <si>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</si>
  <si>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</si>
  <si>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</si>
  <si>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</si>
  <si>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</si>
  <si>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</si>
  <si>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</si>
  <si>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</si>
  <si>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</si>
  <si>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</si>
  <si>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</si>
  <si>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</si>
  <si>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</si>
  <si>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</si>
  <si>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</si>
  <si>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</si>
  <si>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</si>
  <si>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</si>
  <si>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</si>
  <si>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</si>
  <si>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</si>
  <si>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</si>
  <si>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</si>
  <si>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</si>
  <si>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</si>
  <si>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</si>
  <si>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</si>
  <si>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</si>
  <si>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</si>
  <si>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</si>
  <si>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</si>
  <si>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</si>
  <si>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</si>
  <si>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</si>
  <si>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</si>
  <si>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</si>
  <si>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</si>
  <si>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</si>
  <si>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</si>
  <si>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</si>
  <si>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</si>
  <si>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</si>
  <si>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</si>
  <si>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</si>
  <si>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</si>
  <si>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</si>
  <si>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</si>
  <si>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</si>
  <si>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</si>
  <si>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</si>
  <si>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</si>
  <si>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</si>
  <si>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</si>
  <si>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</si>
  <si>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</si>
  <si>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</si>
  <si>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</si>
  <si>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</si>
  <si>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</si>
  <si>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</si>
  <si>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</si>
  <si>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</si>
  <si>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</si>
  <si>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</si>
  <si>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</si>
  <si>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</si>
  <si>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</si>
  <si>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</si>
  <si>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</si>
  <si>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</si>
  <si>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</si>
  <si>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</si>
  <si>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</si>
  <si>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</si>
  <si>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</si>
  <si>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</si>
  <si>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</si>
  <si>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</si>
  <si>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</si>
  <si>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</si>
  <si>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</si>
  <si>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</si>
  <si>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</si>
  <si>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</si>
  <si>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</si>
  <si>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</si>
  <si>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</si>
  <si>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</si>
  <si>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</si>
  <si>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</si>
  <si>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</si>
  <si>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</si>
  <si>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</si>
  <si>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</si>
  <si>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</si>
  <si>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</si>
  <si>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</si>
  <si>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</si>
  <si>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</si>
  <si>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</si>
  <si>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</si>
  <si>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</si>
  <si>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</si>
  <si>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</si>
  <si>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</si>
  <si>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</si>
  <si>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</si>
  <si>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</si>
  <si>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</si>
  <si>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</si>
  <si>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</si>
  <si>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</si>
  <si>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</si>
  <si>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</si>
  <si>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</si>
  <si>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</si>
  <si>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</si>
  <si>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</si>
  <si>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</si>
  <si>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</si>
  <si>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</si>
  <si>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</si>
  <si>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</si>
  <si>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</si>
  <si>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</si>
  <si>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</si>
  <si>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</si>
  <si>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</si>
  <si>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</si>
  <si>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</si>
  <si>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</si>
  <si>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</si>
  <si>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</si>
  <si>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</si>
  <si>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</si>
  <si>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</si>
  <si>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</si>
  <si>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</si>
  <si>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</si>
  <si>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</si>
  <si>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</si>
  <si>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</si>
  <si>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</si>
  <si>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</si>
  <si>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</si>
  <si>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</si>
  <si>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</si>
  <si>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</si>
  <si>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</si>
  <si>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</si>
  <si>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</si>
  <si>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</si>
  <si>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</si>
  <si>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</si>
  <si>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</si>
  <si>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</si>
  <si>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</si>
  <si>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</si>
  <si>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</si>
  <si>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</si>
  <si>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</si>
  <si>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</si>
  <si>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</si>
  <si>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</si>
  <si>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</si>
  <si>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</si>
  <si>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</si>
  <si>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</si>
  <si>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</si>
  <si>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</si>
  <si>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</si>
  <si>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</si>
  <si>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</si>
  <si>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</si>
  <si>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</si>
  <si>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</si>
  <si>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</si>
  <si>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</si>
  <si>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</si>
  <si>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</si>
  <si>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</si>
  <si>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</si>
  <si>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</si>
  <si>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</si>
  <si>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</si>
  <si>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</si>
  <si>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</si>
  <si>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</si>
  <si>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</si>
  <si>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</si>
  <si>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</si>
  <si>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</si>
  <si>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</si>
  <si>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</si>
  <si>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</si>
  <si>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</si>
  <si>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</si>
  <si>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</si>
  <si>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</si>
  <si>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</si>
  <si>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</si>
  <si>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</si>
  <si>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</si>
  <si>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</si>
  <si>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</si>
  <si>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</si>
  <si>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</si>
  <si>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</si>
  <si>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</si>
  <si>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</si>
  <si>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</si>
  <si>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</si>
  <si>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</si>
  <si>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</si>
  <si>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</si>
  <si>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</si>
  <si>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</si>
  <si>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</si>
  <si>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</si>
  <si>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</si>
  <si>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</si>
  <si>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</si>
  <si>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</si>
  <si>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</si>
  <si>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</si>
  <si>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</si>
  <si>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</si>
  <si>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</si>
  <si>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</si>
  <si>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</si>
  <si>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</si>
  <si>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</si>
  <si>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</si>
  <si>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</si>
  <si>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</si>
  <si>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</si>
  <si>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</si>
  <si>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</si>
  <si>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</si>
  <si>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</si>
  <si>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</si>
  <si>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</si>
  <si>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</si>
  <si>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</si>
  <si>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</si>
  <si>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</si>
  <si>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</si>
  <si>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</si>
  <si>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</si>
  <si>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</si>
  <si>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</si>
  <si>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</si>
  <si>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</si>
  <si>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</si>
  <si>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</si>
  <si>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</si>
  <si>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</si>
  <si>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</si>
  <si>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</si>
  <si>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</si>
  <si>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</si>
  <si>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</si>
  <si>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</si>
  <si>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</si>
  <si>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</si>
  <si>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</si>
  <si>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</si>
  <si>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</si>
  <si>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</si>
  <si>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</si>
  <si>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</si>
  <si>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</si>
  <si>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</si>
  <si>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</si>
  <si>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</si>
  <si>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</si>
  <si>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</si>
  <si>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</si>
  <si>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</si>
  <si>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</si>
  <si>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</si>
  <si>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</si>
  <si>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</si>
  <si>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</si>
  <si>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</si>
  <si>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</si>
  <si>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</si>
  <si>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</si>
  <si>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</si>
  <si>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</si>
  <si>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</si>
  <si>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</si>
  <si>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</si>
  <si>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</si>
  <si>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</si>
  <si>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</si>
  <si>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</si>
  <si>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</si>
  <si>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</si>
  <si>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</si>
  <si>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</si>
  <si>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</si>
  <si>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</si>
  <si>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</si>
  <si>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</si>
  <si>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</si>
  <si>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</si>
  <si>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</si>
  <si>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</si>
  <si>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</si>
  <si>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</si>
  <si>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</si>
  <si>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</si>
  <si>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</si>
  <si>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</si>
  <si>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</si>
  <si>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</si>
  <si>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</si>
  <si>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</si>
  <si>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</si>
  <si>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</si>
  <si>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</si>
  <si>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</si>
  <si>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</si>
  <si>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</si>
  <si>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</si>
  <si>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</si>
  <si>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</si>
  <si>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</si>
  <si>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</si>
  <si>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</si>
  <si>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</si>
  <si>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</si>
  <si>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</si>
  <si>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</si>
  <si>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</si>
  <si>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</si>
  <si>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</si>
  <si>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</si>
  <si>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</si>
  <si>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</si>
  <si>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</si>
  <si>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</si>
  <si>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</si>
  <si>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</si>
  <si>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</si>
  <si>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</si>
  <si>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</si>
  <si>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</si>
  <si>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</si>
  <si>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</si>
  <si>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</si>
  <si>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</si>
  <si>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</si>
  <si>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</si>
  <si>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</si>
  <si>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</si>
  <si>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</si>
  <si>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</si>
  <si>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</si>
  <si>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</si>
  <si>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</si>
  <si>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</si>
  <si>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</si>
  <si>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</si>
  <si>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</si>
  <si>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</si>
  <si>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</si>
  <si>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</si>
  <si>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</si>
  <si>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</si>
  <si>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</si>
  <si>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</si>
  <si>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</si>
  <si>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</si>
  <si>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</si>
  <si>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</si>
  <si>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</si>
  <si>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</si>
  <si>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</si>
  <si>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</si>
  <si>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</si>
  <si>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</si>
  <si>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</si>
  <si>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</si>
  <si>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</si>
  <si>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</si>
  <si>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</si>
  <si>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</si>
  <si>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</si>
  <si>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</si>
  <si>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</si>
  <si>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</si>
  <si>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</si>
  <si>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</si>
  <si>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</si>
  <si>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</si>
  <si>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</si>
  <si>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</si>
  <si>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</si>
  <si>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</si>
  <si>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</si>
  <si>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</si>
  <si>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</si>
  <si>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</si>
  <si>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</si>
  <si>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</si>
  <si>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</si>
  <si>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</si>
  <si>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</si>
  <si>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</si>
  <si>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</si>
  <si>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</si>
  <si>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</si>
  <si>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</si>
  <si>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</si>
  <si>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</si>
  <si>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</si>
  <si>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</si>
  <si>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</si>
  <si>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</si>
  <si>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</si>
  <si>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</si>
  <si>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</si>
  <si>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</si>
  <si>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</si>
  <si>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</si>
  <si>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</si>
  <si>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</si>
  <si>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</si>
  <si>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</si>
  <si>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</si>
  <si>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</si>
  <si>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</si>
  <si>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</si>
  <si>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</si>
  <si>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</si>
  <si>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</si>
  <si>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</si>
  <si>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</si>
  <si>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</si>
  <si>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</si>
  <si>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</si>
  <si>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</si>
  <si>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</si>
  <si>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</si>
  <si>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</si>
  <si>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</si>
  <si>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</si>
  <si>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</si>
  <si>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</si>
  <si>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</si>
  <si>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</si>
  <si>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</si>
  <si>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</si>
  <si>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</si>
  <si>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</si>
  <si>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</si>
  <si>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</si>
  <si>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</si>
  <si>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</si>
  <si>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</si>
  <si>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</si>
  <si>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</si>
  <si>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</si>
  <si>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</si>
  <si>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</si>
  <si>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</si>
  <si>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</si>
  <si>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</si>
  <si>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</si>
  <si>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</si>
  <si>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</si>
  <si>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</si>
  <si>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</si>
  <si>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</si>
  <si>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</si>
  <si>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</si>
  <si>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</si>
  <si>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</si>
  <si>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</si>
  <si>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</si>
  <si>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</si>
  <si>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</si>
  <si>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</si>
  <si>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</si>
  <si>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</si>
  <si>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</si>
  <si>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</si>
  <si>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</si>
  <si>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</si>
  <si>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</si>
  <si>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</si>
  <si>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</si>
  <si>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</si>
  <si>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</si>
  <si>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</si>
  <si>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</si>
  <si>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</si>
  <si>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</si>
  <si>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</si>
  <si>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</si>
  <si>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</si>
  <si>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</si>
  <si>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</si>
  <si>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</si>
  <si>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</si>
  <si>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</si>
  <si>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</si>
  <si>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</si>
  <si>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</si>
  <si>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</si>
  <si>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</si>
  <si>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</si>
  <si>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</si>
  <si>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</si>
  <si>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</si>
  <si>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</si>
  <si>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</si>
  <si>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</si>
  <si>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</si>
  <si>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</si>
  <si>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</si>
  <si>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</si>
  <si>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</si>
  <si>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</si>
  <si>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</si>
  <si>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</si>
  <si>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</si>
  <si>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</si>
  <si>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</si>
  <si>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</si>
  <si>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</si>
  <si>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</si>
  <si>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</si>
  <si>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</si>
  <si>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</si>
  <si>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</si>
  <si>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</si>
  <si>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</si>
  <si>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</si>
  <si>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</si>
  <si>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</si>
  <si>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</si>
  <si>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</si>
  <si>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</si>
  <si>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</si>
  <si>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</si>
  <si>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</si>
  <si>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</si>
  <si>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</si>
  <si>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</si>
  <si>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</si>
  <si>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</si>
  <si>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</si>
  <si>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</si>
  <si>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</si>
  <si>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</si>
  <si>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</si>
  <si>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</si>
  <si>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</si>
  <si>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</si>
  <si>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</si>
  <si>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</si>
  <si>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</si>
  <si>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</si>
  <si>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</si>
  <si>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</si>
  <si>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</si>
  <si>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</si>
  <si>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</si>
  <si>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</si>
  <si>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</si>
  <si>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</si>
  <si>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</si>
  <si>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</si>
  <si>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</si>
  <si>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</si>
  <si>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</si>
  <si>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</si>
  <si>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</si>
  <si>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</si>
  <si>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</si>
  <si>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</si>
  <si>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</si>
  <si>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</si>
  <si>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</si>
  <si>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</si>
  <si>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</si>
  <si>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</si>
  <si>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</si>
  <si>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</si>
  <si>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</si>
  <si>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</si>
  <si>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</si>
  <si>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</si>
  <si>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</si>
  <si>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</si>
  <si>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</si>
  <si>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</si>
  <si>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</si>
  <si>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</si>
  <si>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</si>
  <si>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</si>
  <si>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</si>
  <si>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</si>
  <si>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</si>
  <si>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</si>
  <si>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</si>
  <si>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</si>
  <si>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</si>
  <si>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</si>
  <si>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</si>
  <si>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</si>
  <si>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</si>
  <si>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</si>
  <si>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</si>
  <si>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</si>
  <si>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</si>
  <si>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</si>
  <si>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</si>
  <si>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</si>
  <si>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</si>
  <si>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</si>
  <si>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</si>
  <si>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</si>
  <si>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</si>
  <si>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</si>
  <si>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</si>
  <si>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</si>
  <si>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</si>
  <si>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</si>
  <si>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</si>
  <si>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</si>
  <si>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</si>
  <si>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</si>
  <si>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</si>
  <si>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</si>
  <si>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</si>
  <si>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</si>
  <si>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</si>
  <si>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</si>
  <si>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</si>
  <si>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</si>
  <si>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</si>
  <si>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</si>
  <si>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</si>
  <si>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</si>
  <si>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</si>
  <si>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</si>
  <si>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</si>
  <si>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</si>
  <si>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</si>
  <si>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</si>
  <si>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</si>
  <si>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</si>
  <si>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</si>
  <si>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</si>
  <si>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</si>
  <si>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</si>
  <si>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</si>
  <si>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</si>
  <si>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</si>
  <si>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</si>
  <si>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</si>
  <si>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</si>
  <si>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</si>
  <si>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</si>
  <si>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</si>
  <si>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</si>
  <si>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</si>
  <si>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</si>
  <si>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</si>
  <si>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</si>
  <si>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</si>
  <si>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</si>
  <si>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</si>
  <si>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</si>
  <si>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</si>
  <si>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</si>
  <si>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</si>
  <si>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</si>
  <si>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</si>
  <si>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</si>
  <si>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</si>
  <si>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</si>
  <si>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</si>
  <si>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</si>
  <si>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</si>
  <si>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</si>
  <si>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</si>
  <si>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</si>
  <si>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</si>
  <si>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</si>
  <si>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</si>
  <si>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</si>
  <si>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</si>
  <si>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</si>
  <si>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</si>
  <si>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</si>
  <si>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</si>
  <si>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</si>
  <si>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</si>
  <si>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</si>
  <si>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</si>
  <si>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</si>
  <si>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</si>
  <si>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</si>
  <si>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</si>
  <si>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</si>
  <si>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</si>
  <si>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</si>
  <si>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</si>
  <si>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</si>
  <si>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</si>
  <si>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</si>
  <si>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</si>
  <si>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</si>
  <si>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</si>
  <si>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</si>
  <si>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</si>
  <si>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</si>
  <si>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</si>
  <si>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</si>
  <si>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</si>
  <si>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</si>
  <si>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</si>
  <si>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</si>
  <si>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</si>
  <si>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</si>
  <si>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</si>
  <si>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</si>
  <si>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</si>
  <si>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</si>
  <si>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</si>
  <si>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</si>
  <si>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</si>
  <si>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</si>
  <si>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</si>
  <si>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</si>
  <si>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</si>
  <si>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</si>
  <si>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</si>
  <si>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</si>
  <si>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</si>
  <si>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</si>
  <si>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</si>
  <si>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</si>
  <si>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</si>
  <si>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</si>
  <si>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</si>
  <si>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</si>
  <si>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</si>
  <si>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</si>
  <si>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</si>
  <si>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</si>
  <si>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</si>
  <si>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</si>
  <si>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</si>
  <si>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</si>
  <si>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</si>
  <si>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</si>
  <si>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</si>
  <si>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</si>
  <si>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</si>
  <si>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</si>
  <si>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</si>
  <si>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</si>
  <si>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</si>
  <si>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</si>
  <si>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</si>
  <si>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</si>
  <si>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</si>
  <si>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</si>
  <si>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</si>
  <si>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</si>
  <si>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</si>
  <si>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</si>
  <si>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</si>
  <si>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</si>
  <si>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</si>
  <si>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</si>
  <si>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</si>
  <si>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</si>
  <si>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</si>
  <si>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</si>
  <si>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</si>
  <si>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</si>
  <si>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</si>
  <si>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</si>
  <si>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</si>
  <si>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</si>
  <si>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</si>
  <si>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</si>
  <si>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</si>
  <si>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</si>
  <si>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</si>
  <si>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</si>
  <si>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</si>
  <si>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</si>
  <si>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</si>
  <si>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</si>
  <si>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</si>
  <si>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</si>
  <si>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</si>
  <si>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</si>
  <si>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</si>
  <si>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</si>
  <si>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</si>
  <si>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</si>
  <si>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</si>
  <si>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</si>
  <si>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</si>
  <si>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</si>
  <si>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</si>
  <si>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</si>
  <si>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</si>
  <si>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</si>
  <si>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</si>
  <si>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</si>
  <si>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</si>
  <si>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</si>
  <si>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</si>
  <si>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</si>
  <si>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</si>
  <si>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</si>
  <si>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</si>
  <si>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</si>
  <si>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</si>
  <si>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</si>
  <si>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</si>
  <si>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</si>
  <si>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</si>
  <si>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</si>
  <si>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</si>
  <si>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</si>
  <si>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</si>
  <si>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</si>
  <si>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</si>
  <si>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</si>
  <si>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</si>
  <si>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</si>
  <si>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</si>
  <si>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</si>
  <si>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</si>
  <si>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</si>
  <si>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</si>
  <si>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</si>
  <si>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</si>
  <si>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</si>
  <si>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</si>
  <si>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</si>
  <si>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</si>
  <si>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</si>
  <si>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</si>
  <si>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</si>
  <si>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</si>
  <si>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</si>
  <si>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</si>
  <si>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</si>
  <si>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</si>
  <si>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</si>
  <si>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</si>
  <si>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</si>
  <si>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</si>
  <si>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</si>
  <si>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</si>
  <si>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</si>
  <si>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</si>
  <si>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</si>
  <si>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</si>
  <si>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</si>
  <si>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</si>
  <si>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</si>
  <si>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</si>
  <si>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</si>
  <si>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</si>
  <si>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</si>
  <si>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</si>
  <si>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</si>
  <si>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</si>
  <si>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</si>
  <si>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</si>
  <si>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</si>
  <si>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</si>
  <si>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</si>
  <si>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</si>
  <si>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</si>
  <si>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</si>
  <si>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</si>
  <si>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</si>
  <si>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</si>
  <si>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</si>
  <si>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</si>
  <si>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</si>
  <si>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</si>
  <si>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</si>
  <si>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</si>
  <si>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</si>
  <si>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</si>
  <si>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</si>
  <si>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</si>
  <si>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</si>
  <si>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</si>
  <si>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</si>
  <si>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</si>
  <si>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</si>
  <si>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</si>
  <si>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</si>
  <si>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</si>
  <si>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</si>
  <si>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</si>
  <si>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</si>
  <si>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</si>
  <si>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</si>
  <si>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</si>
  <si>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</si>
  <si>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</si>
  <si>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</si>
  <si>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</si>
  <si>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</si>
  <si>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</si>
  <si>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</si>
  <si>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</si>
  <si>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</si>
  <si>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</si>
  <si>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</si>
  <si>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</si>
  <si>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</si>
  <si>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</si>
  <si>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</si>
  <si>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</si>
  <si>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</si>
  <si>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</si>
  <si>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</si>
  <si>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</si>
  <si>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</si>
  <si>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</si>
  <si>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</si>
  <si>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</si>
  <si>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</si>
  <si>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</si>
  <si>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</si>
  <si>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</si>
  <si>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</si>
  <si>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</si>
  <si>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</si>
  <si>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</si>
  <si>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</si>
  <si>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</si>
  <si>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</si>
  <si>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</si>
  <si>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</si>
  <si>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</si>
  <si>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</si>
  <si>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</si>
  <si>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</si>
  <si>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</si>
  <si>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</si>
  <si>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</si>
  <si>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</si>
  <si>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</si>
  <si>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</si>
  <si>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</si>
  <si>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</si>
  <si>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</si>
  <si>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</si>
  <si>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</si>
  <si>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</si>
  <si>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</si>
  <si>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</si>
  <si>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</si>
  <si>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</si>
  <si>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</si>
  <si>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</si>
  <si>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</si>
  <si>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</si>
  <si>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</si>
  <si>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</si>
  <si>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</si>
  <si>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</si>
  <si>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</si>
  <si>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</si>
  <si>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</si>
  <si>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</si>
  <si>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</si>
  <si>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</si>
  <si>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</si>
  <si>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</si>
  <si>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</si>
  <si>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</si>
  <si>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</si>
  <si>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</si>
  <si>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</si>
  <si>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</si>
  <si>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</si>
  <si>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</si>
  <si>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</si>
  <si>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</si>
  <si>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</si>
  <si>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</si>
  <si>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</si>
  <si>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</si>
  <si>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</si>
  <si>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</si>
  <si>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</si>
  <si>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</si>
  <si>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</si>
  <si>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</si>
  <si>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</si>
  <si>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</si>
  <si>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</si>
  <si>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</si>
  <si>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</si>
  <si>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</si>
  <si>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</si>
  <si>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</si>
  <si>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</si>
  <si>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</si>
  <si>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</si>
  <si>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</si>
  <si>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</si>
  <si>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</si>
  <si>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</si>
  <si>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</si>
  <si>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</si>
  <si>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</si>
  <si>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</si>
  <si>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</si>
  <si>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</si>
  <si>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</si>
  <si>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</si>
  <si>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</si>
  <si>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</si>
  <si>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</si>
  <si>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</si>
  <si>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</si>
  <si>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</si>
  <si>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</si>
  <si>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</si>
  <si>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</si>
  <si>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</si>
  <si>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</si>
  <si>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</si>
  <si>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</si>
  <si>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</si>
  <si>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</si>
  <si>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</si>
  <si>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</si>
  <si>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</si>
  <si>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</si>
  <si>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</si>
  <si>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</si>
  <si>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</si>
  <si>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</si>
  <si>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</si>
  <si>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</si>
  <si>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</si>
  <si>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</si>
  <si>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</si>
  <si>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</si>
  <si>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</si>
  <si>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</si>
  <si>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</si>
  <si>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</si>
  <si>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</si>
  <si>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</si>
  <si>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</si>
  <si>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</si>
  <si>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</si>
  <si>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</si>
  <si>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</si>
  <si>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</si>
  <si>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</si>
  <si>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</si>
  <si>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</si>
  <si>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</si>
  <si>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</si>
  <si>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</si>
  <si>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</si>
  <si>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</si>
  <si>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</si>
  <si>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</si>
  <si>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</si>
  <si>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</si>
  <si>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</si>
  <si>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</si>
  <si>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</si>
  <si>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</si>
  <si>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</si>
  <si>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</si>
  <si>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</si>
  <si>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</si>
  <si>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</si>
  <si>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</si>
  <si>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</si>
  <si>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</si>
  <si>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</si>
  <si>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</si>
  <si>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</si>
  <si>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</si>
  <si>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</si>
  <si>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</si>
  <si>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</si>
  <si>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</si>
  <si>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</si>
  <si>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</si>
  <si>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</si>
  <si>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</si>
  <si>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</si>
  <si>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</si>
  <si>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</si>
  <si>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</si>
  <si>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</si>
  <si>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</si>
  <si>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</si>
  <si>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</si>
  <si>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</si>
  <si>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</si>
  <si>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</si>
  <si>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</si>
  <si>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</si>
  <si>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</si>
  <si>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</si>
  <si>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</si>
  <si>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</si>
  <si>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</si>
  <si>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</si>
  <si>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</si>
  <si>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</si>
  <si>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</si>
  <si>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</si>
  <si>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</si>
  <si>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</si>
  <si>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</si>
  <si>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</si>
  <si>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</si>
  <si>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</si>
  <si>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</si>
  <si>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</si>
  <si>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</si>
  <si>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</si>
  <si>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</si>
  <si>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</si>
  <si>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</si>
  <si>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</si>
  <si>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</si>
  <si>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</si>
  <si>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</si>
  <si>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</si>
  <si>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</si>
  <si>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</si>
  <si>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</si>
  <si>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</si>
  <si>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</si>
  <si>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</si>
  <si>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</si>
  <si>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</si>
  <si>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</si>
  <si>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</si>
  <si>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</si>
  <si>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</si>
  <si>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</si>
  <si>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</si>
  <si>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</si>
  <si>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</si>
  <si>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</si>
  <si>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</si>
  <si>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</si>
  <si>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</si>
  <si>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</si>
  <si>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</si>
  <si>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</si>
  <si>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</si>
  <si>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</si>
  <si>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</si>
  <si>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</si>
  <si>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</si>
  <si>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</si>
  <si>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</si>
  <si>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</si>
  <si>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</si>
  <si>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</si>
  <si>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</si>
  <si>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</si>
  <si>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</si>
  <si>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</si>
  <si>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</si>
  <si>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</si>
  <si>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</si>
  <si>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</si>
  <si>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</si>
  <si>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</si>
  <si>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</si>
  <si>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</si>
  <si>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</si>
  <si>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</si>
  <si>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</si>
  <si>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</si>
  <si>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</si>
  <si>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</si>
  <si>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</si>
  <si>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</si>
  <si>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</si>
  <si>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</si>
  <si>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</si>
  <si>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</si>
  <si>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</si>
  <si>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</si>
  <si>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</si>
  <si>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</si>
  <si>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</si>
  <si>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</si>
  <si>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</si>
  <si>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</si>
  <si>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</si>
  <si>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</si>
  <si>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</si>
  <si>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</si>
  <si>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</si>
  <si>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</si>
  <si>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</si>
  <si>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</si>
  <si>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</si>
  <si>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</si>
  <si>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</si>
  <si>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</si>
  <si>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</si>
  <si>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</si>
  <si>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</si>
  <si>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</si>
  <si>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</si>
  <si>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</si>
  <si>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</si>
  <si>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</si>
  <si>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</si>
  <si>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</si>
  <si>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</si>
  <si>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</si>
  <si>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</si>
  <si>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</si>
  <si>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</si>
  <si>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</si>
  <si>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</si>
  <si>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</si>
  <si>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</si>
  <si>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</si>
  <si>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</si>
  <si>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</si>
  <si>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</si>
  <si>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</si>
  <si>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</si>
  <si>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</si>
  <si>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</si>
  <si>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</si>
  <si>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</si>
  <si>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</si>
  <si>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</si>
  <si>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</si>
  <si>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</si>
  <si>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</si>
  <si>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</si>
  <si>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</si>
  <si>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</si>
  <si>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</si>
  <si>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</si>
  <si>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</si>
  <si>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</si>
  <si>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</si>
  <si>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</si>
  <si>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</si>
  <si>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</si>
  <si>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</si>
  <si>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</si>
  <si>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</si>
  <si>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</si>
  <si>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</si>
  <si>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</si>
  <si>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</si>
  <si>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</si>
  <si>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</si>
  <si>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</si>
  <si>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</si>
  <si>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</si>
  <si>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</si>
  <si>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</si>
  <si>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</si>
  <si>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</si>
  <si>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</si>
  <si>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</si>
  <si>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</si>
  <si>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</si>
  <si>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</si>
  <si>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</si>
  <si>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</si>
  <si>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</si>
  <si>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</si>
  <si>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</si>
  <si>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</si>
  <si>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</si>
  <si>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</si>
  <si>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</si>
  <si>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</si>
  <si>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</si>
  <si>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</si>
  <si>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</si>
  <si>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</si>
  <si>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</si>
  <si>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</si>
  <si>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</si>
  <si>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</si>
  <si>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</si>
  <si>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</si>
  <si>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</si>
  <si>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</si>
  <si>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</si>
  <si>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</si>
  <si>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</si>
  <si>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</si>
  <si>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</si>
  <si>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</si>
  <si>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</si>
  <si>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</si>
  <si>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</si>
  <si>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</si>
  <si>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</si>
  <si>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</si>
  <si>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</si>
  <si>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</si>
  <si>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</si>
  <si>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</si>
  <si>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</si>
  <si>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</si>
  <si>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</si>
  <si>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</si>
  <si>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</si>
  <si>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</si>
  <si>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</si>
  <si>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</si>
  <si>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</si>
  <si>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</si>
  <si>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</si>
  <si>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</si>
  <si>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</si>
  <si>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</si>
  <si>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</si>
  <si>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</si>
  <si>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</si>
  <si>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</si>
  <si>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</si>
  <si>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</si>
  <si>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</si>
  <si>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</si>
  <si>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</si>
  <si>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</si>
  <si>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</si>
  <si>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</si>
  <si>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</si>
  <si>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</si>
  <si>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</si>
  <si>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</si>
  <si>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</si>
  <si>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</si>
  <si>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</si>
  <si>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</si>
  <si>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</si>
  <si>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</si>
  <si>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</si>
  <si>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</si>
  <si>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</si>
  <si>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</si>
  <si>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</si>
  <si>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</si>
  <si>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</si>
  <si>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</si>
  <si>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</si>
  <si>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</si>
  <si>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</si>
  <si>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</si>
  <si>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</si>
  <si>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</si>
  <si>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</si>
  <si>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</si>
  <si>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</si>
  <si>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</si>
  <si>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</si>
  <si>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</si>
  <si>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</si>
  <si>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</si>
  <si>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</si>
  <si>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</si>
  <si>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</si>
  <si>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</si>
  <si>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</si>
  <si>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</si>
  <si>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</si>
  <si>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</si>
  <si>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</si>
  <si>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</si>
  <si>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</si>
  <si>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</si>
  <si>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</si>
  <si>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</si>
  <si>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</si>
  <si>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</si>
  <si>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</si>
  <si>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</si>
  <si>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</si>
  <si>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</si>
  <si>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</si>
  <si>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</si>
  <si>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</si>
  <si>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</si>
  <si>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</si>
  <si>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</si>
  <si>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</si>
  <si>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</si>
  <si>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</si>
  <si>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</si>
  <si>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</si>
  <si>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</si>
  <si>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</si>
  <si>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</si>
  <si>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</si>
  <si>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</si>
  <si>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</si>
  <si>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</si>
  <si>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</si>
  <si>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</si>
  <si>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</si>
  <si>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</si>
  <si>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</si>
  <si>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</si>
  <si>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</si>
  <si>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</si>
  <si>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</si>
  <si>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</si>
  <si>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</si>
  <si>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</si>
  <si>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</si>
  <si>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</si>
  <si>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</si>
  <si>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</si>
  <si>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</si>
  <si>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</si>
  <si>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</si>
  <si>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</si>
  <si>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</si>
  <si>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</si>
  <si>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</si>
  <si>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</si>
  <si>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</si>
  <si>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</si>
  <si>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</si>
  <si>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</si>
  <si>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</si>
  <si>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</si>
  <si>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</si>
  <si>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</si>
  <si>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</si>
  <si>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</si>
  <si>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</si>
  <si>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</si>
  <si>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</si>
  <si>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</si>
  <si>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</si>
  <si>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</si>
  <si>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</si>
  <si>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</si>
  <si>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</si>
  <si>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</si>
  <si>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</si>
  <si>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</si>
  <si>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</si>
  <si>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</si>
  <si>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</si>
  <si>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</si>
  <si>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</si>
  <si>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</si>
  <si>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</si>
  <si>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</si>
  <si>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</si>
  <si>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</si>
  <si>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</si>
  <si>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</si>
  <si>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</si>
  <si>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</si>
  <si>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</si>
  <si>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</si>
  <si>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</si>
  <si>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</si>
  <si>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</si>
  <si>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</si>
  <si>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</si>
  <si>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</si>
  <si>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</si>
  <si>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</si>
  <si>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</si>
  <si>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</si>
  <si>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</si>
  <si>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</si>
  <si>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</si>
  <si>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</si>
  <si>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</si>
  <si>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</si>
  <si>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</si>
  <si>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</si>
  <si>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</si>
  <si>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</si>
  <si>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</si>
  <si>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</si>
  <si>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</si>
  <si>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</si>
  <si>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</si>
  <si>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</si>
  <si>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</si>
  <si>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</si>
  <si>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</si>
  <si>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</si>
  <si>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</si>
  <si>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</si>
  <si>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</si>
  <si>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</si>
  <si>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</si>
  <si>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</si>
  <si>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</si>
  <si>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</si>
  <si>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</si>
  <si>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</si>
  <si>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</si>
  <si>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</si>
  <si>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</si>
  <si>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</si>
  <si>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</si>
  <si>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</si>
  <si>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</si>
  <si>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</si>
  <si>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</si>
  <si>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</si>
  <si>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</si>
  <si>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</si>
  <si>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</si>
  <si>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</si>
  <si>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</si>
  <si>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</si>
  <si>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</si>
  <si>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</si>
  <si>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</si>
  <si>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</si>
  <si>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</si>
  <si>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</si>
  <si>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</si>
  <si>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</si>
  <si>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</si>
  <si>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</si>
  <si>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</si>
  <si>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</si>
  <si>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</si>
  <si>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</si>
  <si>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</si>
  <si>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</si>
  <si>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</si>
  <si>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</si>
  <si>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</si>
  <si>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</si>
  <si>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</si>
  <si>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</si>
  <si>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</si>
  <si>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</si>
  <si>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</si>
  <si>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</si>
  <si>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</si>
  <si>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</si>
  <si>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</si>
  <si>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</si>
  <si>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</si>
  <si>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</si>
  <si>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</si>
  <si>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</si>
  <si>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</si>
  <si>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</si>
  <si>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</si>
  <si>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</si>
  <si>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</si>
  <si>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</si>
  <si>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</si>
  <si>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</si>
  <si>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</si>
  <si>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</si>
  <si>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</si>
  <si>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</si>
  <si>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</si>
  <si>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</si>
  <si>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</si>
  <si>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</si>
  <si>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</si>
  <si>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</si>
  <si>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</si>
  <si>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</si>
  <si>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</si>
  <si>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</si>
  <si>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</si>
  <si>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</si>
  <si>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</si>
  <si>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</si>
  <si>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</si>
  <si>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</si>
  <si>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</si>
  <si>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</si>
  <si>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</si>
  <si>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</si>
  <si>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</si>
  <si>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</si>
  <si>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</si>
  <si>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</si>
  <si>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</si>
  <si>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</si>
  <si>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</si>
  <si>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</si>
  <si>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</si>
  <si>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</si>
  <si>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</si>
  <si>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</si>
  <si>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</si>
  <si>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</si>
  <si>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</si>
  <si>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</si>
  <si>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</si>
  <si>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</si>
  <si>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</si>
  <si>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</si>
  <si>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</si>
  <si>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</si>
  <si>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</si>
  <si>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</si>
  <si>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</si>
  <si>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</si>
  <si>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</si>
  <si>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</si>
  <si>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</si>
  <si>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</si>
  <si>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</si>
  <si>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</si>
  <si>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</si>
  <si>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</si>
  <si>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</si>
  <si>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</si>
  <si>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</si>
  <si>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</si>
  <si>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</si>
  <si>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</si>
  <si>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</si>
  <si>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</si>
  <si>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</si>
  <si>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</si>
  <si>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</si>
  <si>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</si>
  <si>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</si>
  <si>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</si>
  <si>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</si>
  <si>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</si>
  <si>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</si>
  <si>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</si>
  <si>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</si>
  <si>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</si>
  <si>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</si>
  <si>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</si>
  <si>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</si>
  <si>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</si>
  <si>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</si>
  <si>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</si>
  <si>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</si>
  <si>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</si>
  <si>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</si>
  <si>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</si>
  <si>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</si>
  <si>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</si>
  <si>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</si>
  <si>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</si>
  <si>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</si>
  <si>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</si>
  <si>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</si>
  <si>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</si>
  <si>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</si>
  <si>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</si>
  <si>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</si>
  <si>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</si>
  <si>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</si>
  <si>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</si>
  <si>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</si>
  <si>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</si>
  <si>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</si>
  <si>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</si>
  <si>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</si>
  <si>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</si>
  <si>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</si>
  <si>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</si>
  <si>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</si>
  <si>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</si>
  <si>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</si>
  <si>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</si>
  <si>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</si>
  <si>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</si>
  <si>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</si>
  <si>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</si>
  <si>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</si>
  <si>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</si>
  <si>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</si>
  <si>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</si>
  <si>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</si>
  <si>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</si>
  <si>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</si>
  <si>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</si>
  <si>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</si>
  <si>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</si>
  <si>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</si>
  <si>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</si>
  <si>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</si>
  <si>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</si>
  <si>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</si>
  <si>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</si>
  <si>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</si>
  <si>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</si>
  <si>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</si>
  <si>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</si>
  <si>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</si>
  <si>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</si>
  <si>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</si>
  <si>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</si>
  <si>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</si>
  <si>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</si>
  <si>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</si>
  <si>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</si>
  <si>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</si>
  <si>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</si>
  <si>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</si>
  <si>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</si>
  <si>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</si>
  <si>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</si>
  <si>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</si>
  <si>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</si>
  <si>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</si>
  <si>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</si>
  <si>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</si>
  <si>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</si>
  <si>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</si>
  <si>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</si>
  <si>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</si>
  <si>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</si>
  <si>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</si>
  <si>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</si>
  <si>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</si>
  <si>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</si>
  <si>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</si>
  <si>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</si>
  <si>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</si>
  <si>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</si>
  <si>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</si>
  <si>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</si>
  <si>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</si>
  <si>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</si>
  <si>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</si>
  <si>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</si>
  <si>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</si>
  <si>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</si>
  <si>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</si>
  <si>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</si>
  <si>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</si>
  <si>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</si>
  <si>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</si>
  <si>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</si>
  <si>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</si>
  <si>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</si>
  <si>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</si>
  <si>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</si>
  <si>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</si>
  <si>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</si>
  <si>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</si>
  <si>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</si>
  <si>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</si>
  <si>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</si>
  <si>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</si>
  <si>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</si>
  <si>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</si>
  <si>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</si>
  <si>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</si>
  <si>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</si>
  <si>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</si>
  <si>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</si>
  <si>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</si>
  <si>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</si>
  <si>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</si>
  <si>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</si>
  <si>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</si>
  <si>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</si>
  <si>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</si>
  <si>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</si>
  <si>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</si>
  <si>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</si>
  <si>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</si>
  <si>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</si>
  <si>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</si>
  <si>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</si>
  <si>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</si>
  <si>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</si>
  <si>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</si>
  <si>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</si>
  <si>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</si>
  <si>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</si>
  <si>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</si>
  <si>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</si>
  <si>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</si>
  <si>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</si>
  <si>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</si>
  <si>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</si>
  <si>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</si>
  <si>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</si>
  <si>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</si>
  <si>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</si>
  <si>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</si>
  <si>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</si>
  <si>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</si>
  <si>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</si>
  <si>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</si>
  <si>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</si>
  <si>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</si>
  <si>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</si>
  <si>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</si>
  <si>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</si>
  <si>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</si>
  <si>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</si>
  <si>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</si>
  <si>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</si>
  <si>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</si>
  <si>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</si>
  <si>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</si>
  <si>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</si>
  <si>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</si>
  <si>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</si>
  <si>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</si>
  <si>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</si>
  <si>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</si>
  <si>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</si>
  <si>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</si>
  <si>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</si>
  <si>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</si>
  <si>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</si>
  <si>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</si>
  <si>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</si>
  <si>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</si>
  <si>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</si>
  <si>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</si>
  <si>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</si>
  <si>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</si>
  <si>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</si>
  <si>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</si>
  <si>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</si>
  <si>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</si>
  <si>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</si>
  <si>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</si>
  <si>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</si>
  <si>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</si>
  <si>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</si>
  <si>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</si>
  <si>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</si>
  <si>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</si>
  <si>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</si>
  <si>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</si>
  <si>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</si>
  <si>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</si>
  <si>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</si>
  <si>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</si>
  <si>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</si>
  <si>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</si>
  <si>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</si>
  <si>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</si>
  <si>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</si>
  <si>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</si>
  <si>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</si>
  <si>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</si>
  <si>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</si>
  <si>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</si>
  <si>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</si>
  <si>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</si>
  <si>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</si>
  <si>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</si>
  <si>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</si>
  <si>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</si>
  <si>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</si>
  <si>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</si>
  <si>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</si>
  <si>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</si>
  <si>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</si>
  <si>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</si>
  <si>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</si>
  <si>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</si>
  <si>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</si>
  <si>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</si>
  <si>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</si>
  <si>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</si>
  <si>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</si>
  <si>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</si>
  <si>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</si>
  <si>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</si>
  <si>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</si>
  <si>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</si>
  <si>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</si>
  <si>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</si>
  <si>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</si>
  <si>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</si>
  <si>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</si>
  <si>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</si>
  <si>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</si>
  <si>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</si>
  <si>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</si>
  <si>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</si>
  <si>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</si>
  <si>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</si>
  <si>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</si>
  <si>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</si>
  <si>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</si>
  <si>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</si>
  <si>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</si>
  <si>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</si>
  <si>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</si>
  <si>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</si>
  <si>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</si>
  <si>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</si>
  <si>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</si>
  <si>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</si>
  <si>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</si>
  <si>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</si>
  <si>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</si>
  <si>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</si>
  <si>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</si>
  <si>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</si>
  <si>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</si>
  <si>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</si>
  <si>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</si>
  <si>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</si>
  <si>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</si>
  <si>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</si>
  <si>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</si>
  <si>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</si>
  <si>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</si>
  <si>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</si>
  <si>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</si>
  <si>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</si>
  <si>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</si>
  <si>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</si>
  <si>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</si>
  <si>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</si>
  <si>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</si>
  <si>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</si>
  <si>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</si>
  <si>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</si>
  <si>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</si>
  <si>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</si>
  <si>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</si>
  <si>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</si>
  <si>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</si>
  <si>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</si>
  <si>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</si>
  <si>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</si>
  <si>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</si>
  <si>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</si>
  <si>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</si>
  <si>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</si>
  <si>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</si>
  <si>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</si>
  <si>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</si>
  <si>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</si>
  <si>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</si>
  <si>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</si>
  <si>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</si>
  <si>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</si>
  <si>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</si>
  <si>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</si>
  <si>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</si>
  <si>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</si>
  <si>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</si>
  <si>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</si>
  <si>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</si>
  <si>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</si>
  <si>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</si>
  <si>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</si>
  <si>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</si>
  <si>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</si>
  <si>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</si>
  <si>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</si>
  <si>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</si>
  <si>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</si>
  <si>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</si>
  <si>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</si>
  <si>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</si>
  <si>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</si>
  <si>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</si>
  <si>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</si>
  <si>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</si>
  <si>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</si>
  <si>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</si>
  <si>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</si>
  <si>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</si>
  <si>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</si>
  <si>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</si>
  <si>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</si>
  <si>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</si>
  <si>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</si>
  <si>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</si>
  <si>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</si>
  <si>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</si>
  <si>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</si>
  <si>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</si>
  <si>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</si>
  <si>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</si>
  <si>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</si>
  <si>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</si>
  <si>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</si>
  <si>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</si>
  <si>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</si>
  <si>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</si>
  <si>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</si>
  <si>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</si>
  <si>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</si>
  <si>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</si>
  <si>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</si>
  <si>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</si>
  <si>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</si>
  <si>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</si>
  <si>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</si>
  <si>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</si>
  <si>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</si>
  <si>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</si>
  <si>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</si>
  <si>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</si>
  <si>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</si>
  <si>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</si>
  <si>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</si>
  <si>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</si>
  <si>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</si>
  <si>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</si>
  <si>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</si>
  <si>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</si>
  <si>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</si>
  <si>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</si>
  <si>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</si>
  <si>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</si>
  <si>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</si>
  <si>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</si>
  <si>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</si>
  <si>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</si>
  <si>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</si>
  <si>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</si>
  <si>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</si>
  <si>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</si>
  <si>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</si>
  <si>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</si>
  <si>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</si>
  <si>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</si>
  <si>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</si>
  <si>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</si>
  <si>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</si>
  <si>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</si>
  <si>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</si>
  <si>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</si>
  <si>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</si>
  <si>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</si>
  <si>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</si>
  <si>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</si>
  <si>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</si>
  <si>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</si>
  <si>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</si>
  <si>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</si>
  <si>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</si>
  <si>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</si>
  <si>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</si>
  <si>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</si>
  <si>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</si>
  <si>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</si>
  <si>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</si>
  <si>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</si>
  <si>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</si>
  <si>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</si>
  <si>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</si>
  <si>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</si>
  <si>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</si>
  <si>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</si>
  <si>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</si>
  <si>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</si>
  <si>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</si>
  <si>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</si>
  <si>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</si>
  <si>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</si>
  <si>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</si>
  <si>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</si>
  <si>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</si>
  <si>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</si>
  <si>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</si>
  <si>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</si>
  <si>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</si>
  <si>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</si>
  <si>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</si>
  <si>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</si>
  <si>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</si>
  <si>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</si>
  <si>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</si>
  <si>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</si>
  <si>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</si>
  <si>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</si>
  <si>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</si>
  <si>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</si>
  <si>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</si>
  <si>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</si>
  <si>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</si>
  <si>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</si>
  <si>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</si>
  <si>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</si>
  <si>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</si>
  <si>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</si>
  <si>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</si>
  <si>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</si>
  <si>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</si>
  <si>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</si>
  <si>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</si>
  <si>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</si>
  <si>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</si>
  <si>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</si>
  <si>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</si>
  <si>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</si>
  <si>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</si>
  <si>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</si>
  <si>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</si>
  <si>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</si>
  <si>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</si>
  <si>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</si>
  <si>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</si>
  <si>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</si>
  <si>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</si>
  <si>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</si>
  <si>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</si>
  <si>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</si>
  <si>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</si>
  <si>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</si>
  <si>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</si>
  <si>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</si>
  <si>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</si>
  <si>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</si>
  <si>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</si>
  <si>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</si>
  <si>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</si>
  <si>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</si>
  <si>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</si>
  <si>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</si>
  <si>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</si>
  <si>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</si>
  <si>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</si>
  <si>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</si>
  <si>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</si>
  <si>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</si>
  <si>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</si>
  <si>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</si>
  <si>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</si>
  <si>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</si>
  <si>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</si>
  <si>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</si>
  <si>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</si>
  <si>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</si>
  <si>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</si>
  <si>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</si>
  <si>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</si>
  <si>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</si>
  <si>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</si>
  <si>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</si>
  <si>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</si>
  <si>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</si>
  <si>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</si>
  <si>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</si>
  <si>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</si>
  <si>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</si>
  <si>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</si>
  <si>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</si>
  <si>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</si>
  <si>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</si>
  <si>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</si>
  <si>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</si>
  <si>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</si>
  <si>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</si>
  <si>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</si>
  <si>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</si>
  <si>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</si>
  <si>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</si>
  <si>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</si>
  <si>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</si>
  <si>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</si>
  <si>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</si>
  <si>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</si>
  <si>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</si>
  <si>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</si>
  <si>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</si>
  <si>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</si>
  <si>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</si>
  <si>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</si>
  <si>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</si>
  <si>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</si>
  <si>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</si>
  <si>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</si>
  <si>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</si>
  <si>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</si>
  <si>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</si>
  <si>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</si>
  <si>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</si>
  <si>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</si>
  <si>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</si>
  <si>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</si>
  <si>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</si>
  <si>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</si>
  <si>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</si>
  <si>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</si>
  <si>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</si>
  <si>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</si>
  <si>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</si>
  <si>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</si>
  <si>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</si>
  <si>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</si>
  <si>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</si>
  <si>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</si>
  <si>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</si>
  <si>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</si>
  <si>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</si>
  <si>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</si>
  <si>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</si>
  <si>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</si>
  <si>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</si>
  <si>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</si>
  <si>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</si>
  <si>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</si>
  <si>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</si>
  <si>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</si>
  <si>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</si>
  <si>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</si>
  <si>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</si>
  <si>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</si>
  <si>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</si>
  <si>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</si>
  <si>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</si>
  <si>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</si>
  <si>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</si>
  <si>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</si>
  <si>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</si>
  <si>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</si>
  <si>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</si>
  <si>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</si>
  <si>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</si>
  <si>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</si>
  <si>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</si>
  <si>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</si>
  <si>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</si>
  <si>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</si>
  <si>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</si>
  <si>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</si>
  <si>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</si>
  <si>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</si>
  <si>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</si>
  <si>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</si>
  <si>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</si>
  <si>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</si>
  <si>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</si>
  <si>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</si>
  <si>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</si>
  <si>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</si>
  <si>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</si>
  <si>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</si>
  <si>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</si>
  <si>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</si>
  <si>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</si>
  <si>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</si>
  <si>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</si>
  <si>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</si>
  <si>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</si>
  <si>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</si>
  <si>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</si>
  <si>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</si>
  <si>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</si>
  <si>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</si>
  <si>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</si>
  <si>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</si>
  <si>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</si>
  <si>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</si>
  <si>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</si>
  <si>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</si>
  <si>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</si>
  <si>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</si>
  <si>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</si>
  <si>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</si>
  <si>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</si>
  <si>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</si>
  <si>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</si>
  <si>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</si>
  <si>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</si>
  <si>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</si>
  <si>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</si>
  <si>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</si>
  <si>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</si>
  <si>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</si>
  <si>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</si>
  <si>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</si>
  <si>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</si>
  <si>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</si>
  <si>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</si>
  <si>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</si>
  <si>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</si>
  <si>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</si>
  <si>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</si>
  <si>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</si>
  <si>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</si>
  <si>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</si>
  <si>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</si>
  <si>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</si>
  <si>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</si>
  <si>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</si>
  <si>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</si>
  <si>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</si>
  <si>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</si>
  <si>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</si>
  <si>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</si>
  <si>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</si>
  <si>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</si>
  <si>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</si>
  <si>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</si>
  <si>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</si>
  <si>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</si>
  <si>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</si>
  <si>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</si>
  <si>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</si>
  <si>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</si>
  <si>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</si>
  <si>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</si>
  <si>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</si>
  <si>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</si>
  <si>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</si>
  <si>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</si>
  <si>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</si>
  <si>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</si>
  <si>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</si>
  <si>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</si>
  <si>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</si>
  <si>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</si>
  <si>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</si>
  <si>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</si>
  <si>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</si>
  <si>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</si>
  <si>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</si>
  <si>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</si>
  <si>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</si>
  <si>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</si>
  <si>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</si>
  <si>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</si>
  <si>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</si>
  <si>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</si>
  <si>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</si>
  <si>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</si>
  <si>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</si>
  <si>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</si>
  <si>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</si>
  <si>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</si>
  <si>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</si>
  <si>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</si>
  <si>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</si>
  <si>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</si>
  <si>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</si>
  <si>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</si>
  <si>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</si>
  <si>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</si>
  <si>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</si>
  <si>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</si>
  <si>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</si>
  <si>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</si>
  <si>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</si>
  <si>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</si>
  <si>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</si>
  <si>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</si>
  <si>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</si>
  <si>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</si>
  <si>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</si>
  <si>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</si>
  <si>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</si>
  <si>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</si>
  <si>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</si>
  <si>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</si>
  <si>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</si>
  <si>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</si>
  <si>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</si>
  <si>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</si>
  <si>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</si>
  <si>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</si>
  <si>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</si>
  <si>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</si>
  <si>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</si>
  <si>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</si>
  <si>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</si>
  <si>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</si>
  <si>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</si>
  <si>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</si>
  <si>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</si>
  <si>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</si>
  <si>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</si>
  <si>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</si>
  <si>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</si>
  <si>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</si>
  <si>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</si>
  <si>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</si>
  <si>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</si>
  <si>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</si>
  <si>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</si>
  <si>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</si>
  <si>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</si>
  <si>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</si>
  <si>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</si>
  <si>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</si>
  <si>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</si>
  <si>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</si>
  <si>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</si>
  <si>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</si>
  <si>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</si>
  <si>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</si>
  <si>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</si>
  <si>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</si>
  <si>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</si>
  <si>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</si>
  <si>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</si>
  <si>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</si>
  <si>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</si>
  <si>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</si>
  <si>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</si>
  <si>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</si>
  <si>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</si>
  <si>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</si>
  <si>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</si>
  <si>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</si>
  <si>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</si>
  <si>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</si>
  <si>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</si>
  <si>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</si>
  <si>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</si>
  <si>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</si>
  <si>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</si>
  <si>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</si>
  <si>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</si>
  <si>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</si>
  <si>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</si>
  <si>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</si>
  <si>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</si>
  <si>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</si>
  <si>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</si>
  <si>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</si>
  <si>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</si>
  <si>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</si>
  <si>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</si>
  <si>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</si>
  <si>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</si>
  <si>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</si>
  <si>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</si>
  <si>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</si>
  <si>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</si>
  <si>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</si>
  <si>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</si>
  <si>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</si>
  <si>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</si>
  <si>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</si>
  <si>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</si>
  <si>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</si>
  <si>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</si>
  <si>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</si>
  <si>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</si>
  <si>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</si>
  <si>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</si>
  <si>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</si>
  <si>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</si>
  <si>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</si>
  <si>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</si>
  <si>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</si>
  <si>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</si>
  <si>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</si>
  <si>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</si>
  <si>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</si>
  <si>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</si>
  <si>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</si>
  <si>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</si>
  <si>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</si>
  <si>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</si>
  <si>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</si>
  <si>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</si>
  <si>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</si>
  <si>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</si>
  <si>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</si>
  <si>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</si>
  <si>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</si>
  <si>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</si>
  <si>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</si>
  <si>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</si>
  <si>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</si>
  <si>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</si>
  <si>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</si>
  <si>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</si>
  <si>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</si>
  <si>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</si>
  <si>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</si>
  <si>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</si>
  <si>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</si>
  <si>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</si>
  <si>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</si>
  <si>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</si>
  <si>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</si>
  <si>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</si>
  <si>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</si>
  <si>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</si>
  <si>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</si>
  <si>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</si>
  <si>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</si>
  <si>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</si>
  <si>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</si>
  <si>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</si>
  <si>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</si>
  <si>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</si>
  <si>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</si>
  <si>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</si>
  <si>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</si>
  <si>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</si>
  <si>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</si>
  <si>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</si>
  <si>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</si>
  <si>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</si>
  <si>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</si>
  <si>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</si>
  <si>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</si>
  <si>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</si>
  <si>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</si>
  <si>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</si>
  <si>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</si>
  <si>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</si>
  <si>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</si>
  <si>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</si>
  <si>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</si>
  <si>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</si>
  <si>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</si>
  <si>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</si>
  <si>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</si>
  <si>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</si>
  <si>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</si>
  <si>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</si>
  <si>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</si>
  <si>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</si>
  <si>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</si>
  <si>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</si>
  <si>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</si>
  <si>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</si>
  <si>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</si>
  <si>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</si>
  <si>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</si>
  <si>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</si>
  <si>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</si>
  <si>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</si>
  <si>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</si>
  <si>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</si>
  <si>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</si>
  <si>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</si>
  <si>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</si>
  <si>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</si>
  <si>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</si>
  <si>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</si>
  <si>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</si>
  <si>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</si>
  <si>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</si>
  <si>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</si>
  <si>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</si>
  <si>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</si>
  <si>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</si>
  <si>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</si>
  <si>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</si>
  <si>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</si>
  <si>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</si>
  <si>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</si>
  <si>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</si>
  <si>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</si>
  <si>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</si>
  <si>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</si>
  <si>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</si>
  <si>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</si>
  <si>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</si>
  <si>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</si>
  <si>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</si>
  <si>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</si>
  <si>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</si>
  <si>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</si>
  <si>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</si>
  <si>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</si>
  <si>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</si>
  <si>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</si>
  <si>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</si>
  <si>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</si>
  <si>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</si>
  <si>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</si>
  <si>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</si>
  <si>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</si>
  <si>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</si>
  <si>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</si>
  <si>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</si>
  <si>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</si>
  <si>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</si>
  <si>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</si>
  <si>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</si>
  <si>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</si>
  <si>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</si>
  <si>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</si>
  <si>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</si>
  <si>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</si>
  <si>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</si>
  <si>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</si>
  <si>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</si>
  <si>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</si>
  <si>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</si>
  <si>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</si>
  <si>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</si>
  <si>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</si>
  <si>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</si>
  <si>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</si>
  <si>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</si>
  <si>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</si>
  <si>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</si>
  <si>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</si>
  <si>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</si>
  <si>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</si>
  <si>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</si>
  <si>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</si>
  <si>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</si>
  <si>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</si>
  <si>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</si>
  <si>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</si>
  <si>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</si>
  <si>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</si>
  <si>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</si>
  <si>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</si>
  <si>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</si>
  <si>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</si>
  <si>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</si>
  <si>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</si>
  <si>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</si>
  <si>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</si>
  <si>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</si>
  <si>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</si>
  <si>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</si>
  <si>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</si>
  <si>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</si>
  <si>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</si>
  <si>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</si>
  <si>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</si>
  <si>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</si>
  <si>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</si>
  <si>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</si>
  <si>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</si>
  <si>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</si>
  <si>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</si>
  <si>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</si>
  <si>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</si>
  <si>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</si>
  <si>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</si>
  <si>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</si>
  <si>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</si>
  <si>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</si>
  <si>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</si>
  <si>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</si>
  <si>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</si>
  <si>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</si>
  <si>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</si>
  <si>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</si>
  <si>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</si>
  <si>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</si>
  <si>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</si>
  <si>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</si>
  <si>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</si>
  <si>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</si>
  <si>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</si>
  <si>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</si>
  <si>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</si>
  <si>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</si>
  <si>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</si>
  <si>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</si>
  <si>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</si>
  <si>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</si>
  <si>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</si>
  <si>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</si>
  <si>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</si>
  <si>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</si>
  <si>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</si>
  <si>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</si>
  <si>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</si>
  <si>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</si>
  <si>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</si>
  <si>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</si>
  <si>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</si>
  <si>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</si>
  <si>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</si>
  <si>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</si>
  <si>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</si>
  <si>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</si>
  <si>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</si>
  <si>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</si>
  <si>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</si>
  <si>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</si>
  <si>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</si>
  <si>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</si>
  <si>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</si>
  <si>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</si>
  <si>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</si>
  <si>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</si>
  <si>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</si>
  <si>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</si>
  <si>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</si>
  <si>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</si>
  <si>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</si>
  <si>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</si>
  <si>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</si>
  <si>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</si>
  <si>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</si>
  <si>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</si>
  <si>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</si>
  <si>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</si>
  <si>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</si>
  <si>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</si>
  <si>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</si>
  <si>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</si>
  <si>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</si>
  <si>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</si>
  <si>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</si>
  <si>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</si>
  <si>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</si>
  <si>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</si>
  <si>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</si>
  <si>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</si>
  <si>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</si>
  <si>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</si>
  <si>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</si>
  <si>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</si>
  <si>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</si>
  <si>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</si>
  <si>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</si>
  <si>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</si>
  <si>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</si>
  <si>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</si>
  <si>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</si>
  <si>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</si>
  <si>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</si>
  <si>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</si>
  <si>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</si>
  <si>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</si>
  <si>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</si>
  <si>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</si>
  <si>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</si>
  <si>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</si>
  <si>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</si>
  <si>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</si>
  <si>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</si>
  <si>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</si>
  <si>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</si>
  <si>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</si>
  <si>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</si>
  <si>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</si>
  <si>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</si>
  <si>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</si>
  <si>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</si>
  <si>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</si>
  <si>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</si>
  <si>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</si>
  <si>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</si>
  <si>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</si>
  <si>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</si>
  <si>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</si>
  <si>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</si>
  <si>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</si>
  <si>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</si>
  <si>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</si>
  <si>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</si>
  <si>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</si>
  <si>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</si>
  <si>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</si>
  <si>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</si>
  <si>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</si>
  <si>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</si>
  <si>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</si>
  <si>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</si>
  <si>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</si>
  <si>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</si>
  <si>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</si>
  <si>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</si>
  <si>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</si>
  <si>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</si>
  <si>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</si>
  <si>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</si>
  <si>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</si>
  <si>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</si>
  <si>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</si>
  <si>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</si>
  <si>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</si>
  <si>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</si>
  <si>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</si>
  <si>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</si>
  <si>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</si>
  <si>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</si>
  <si>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</si>
  <si>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</si>
  <si>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</si>
  <si>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</si>
  <si>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</si>
  <si>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</si>
  <si>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</si>
  <si>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</si>
  <si>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</si>
  <si>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</si>
  <si>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</si>
  <si>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</si>
  <si>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</si>
  <si>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</si>
  <si>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</si>
  <si>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</si>
  <si>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</si>
  <si>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</si>
  <si>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</si>
  <si>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</si>
  <si>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</si>
  <si>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</si>
  <si>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</si>
  <si>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</si>
  <si>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</si>
  <si>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</si>
  <si>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</si>
  <si>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</si>
  <si>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</si>
  <si>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</si>
  <si>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</si>
  <si>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</si>
  <si>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</si>
  <si>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</si>
  <si>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</si>
  <si>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</si>
  <si>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</si>
  <si>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</si>
  <si>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</si>
  <si>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</si>
  <si>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</si>
  <si>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</si>
  <si>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</si>
  <si>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</si>
  <si>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</si>
  <si>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</si>
  <si>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</si>
  <si>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</si>
  <si>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</si>
  <si>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</si>
  <si>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</si>
  <si>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</si>
  <si>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</si>
  <si>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</si>
  <si>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</si>
  <si>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</si>
  <si>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</si>
  <si>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</si>
  <si>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</si>
  <si>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</si>
  <si>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</si>
  <si>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</si>
  <si>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</si>
  <si>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</si>
  <si>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</si>
  <si>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</si>
  <si>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</si>
  <si>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</si>
  <si>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</si>
  <si>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</si>
  <si>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</si>
  <si>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</si>
  <si>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</si>
  <si>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</si>
  <si>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</si>
  <si>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</si>
  <si>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</si>
  <si>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</si>
  <si>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</si>
  <si>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</si>
  <si>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</si>
  <si>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</si>
  <si>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</si>
  <si>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</si>
  <si>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</si>
  <si>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</si>
  <si>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</si>
  <si>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</si>
  <si>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</si>
  <si>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</si>
  <si>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</si>
  <si>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</si>
  <si>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</si>
  <si>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</si>
  <si>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</si>
  <si>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</si>
  <si>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</si>
  <si>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</si>
  <si>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</si>
  <si>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</si>
  <si>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</si>
  <si>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</si>
  <si>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</si>
  <si>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</si>
  <si>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</si>
  <si>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</si>
  <si>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</si>
  <si>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</si>
  <si>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</si>
  <si>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</si>
  <si>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</si>
  <si>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</si>
  <si>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</si>
  <si>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</si>
  <si>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</si>
  <si>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</si>
  <si>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</si>
  <si>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</si>
  <si>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</si>
  <si>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</si>
  <si>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</si>
  <si>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</si>
  <si>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</si>
  <si>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</si>
  <si>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</si>
  <si>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</si>
  <si>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</si>
  <si>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</si>
  <si>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</si>
  <si>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</si>
  <si>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</si>
  <si>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</si>
  <si>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</si>
  <si>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</si>
  <si>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</si>
  <si>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</si>
  <si>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</si>
  <si>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</si>
  <si>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</si>
  <si>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</si>
  <si>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</si>
  <si>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</si>
  <si>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</si>
  <si>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</si>
  <si>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</si>
  <si>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</si>
  <si>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</si>
  <si>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</si>
  <si>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</si>
  <si>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</si>
  <si>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</si>
  <si>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</si>
  <si>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</si>
  <si>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</si>
  <si>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</si>
  <si>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</si>
  <si>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</si>
  <si>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</si>
  <si>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</si>
  <si>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</si>
  <si>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</si>
  <si>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</si>
  <si>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</si>
  <si>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</si>
  <si>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</si>
  <si>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</si>
  <si>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</si>
  <si>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</si>
  <si>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</si>
  <si>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</si>
  <si>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</si>
  <si>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</si>
  <si>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</si>
  <si>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</si>
  <si>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</si>
  <si>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</si>
  <si>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</si>
  <si>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</si>
  <si>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</si>
  <si>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</si>
  <si>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</si>
  <si>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</si>
  <si>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</si>
  <si>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</si>
  <si>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</si>
  <si>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</si>
  <si>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</si>
  <si>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</si>
  <si>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</si>
  <si>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</si>
  <si>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</si>
  <si>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</si>
  <si>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</si>
  <si>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</si>
  <si>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</si>
  <si>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</si>
  <si>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</si>
  <si>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</si>
  <si>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</si>
  <si>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</si>
  <si>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</si>
  <si>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</si>
  <si>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</si>
  <si>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</si>
  <si>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</si>
  <si>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</si>
  <si>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</si>
  <si>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</si>
  <si>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</si>
  <si>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</si>
  <si>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</si>
  <si>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</si>
  <si>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</si>
  <si>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</si>
  <si>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</si>
  <si>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</si>
  <si>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</si>
  <si>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</si>
  <si>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</si>
  <si>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</si>
  <si>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</si>
  <si>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</si>
  <si>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</si>
  <si>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</si>
  <si>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</si>
  <si>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</si>
  <si>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</si>
  <si>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</si>
  <si>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</si>
  <si>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</si>
  <si>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</si>
  <si>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</si>
  <si>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</si>
  <si>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</si>
  <si>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</si>
  <si>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</si>
  <si>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</si>
  <si>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</si>
  <si>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</si>
  <si>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</si>
  <si>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</si>
  <si>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</si>
  <si>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</si>
  <si>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</si>
  <si>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</si>
  <si>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</si>
  <si>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</si>
  <si>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</si>
  <si>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</si>
  <si>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</si>
  <si>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</si>
  <si>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</si>
  <si>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</si>
  <si>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</si>
  <si>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</si>
  <si>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</si>
  <si>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</si>
  <si>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</si>
  <si>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</si>
  <si>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</si>
  <si>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</si>
  <si>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</si>
  <si>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</si>
  <si>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</si>
  <si>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</si>
  <si>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</si>
  <si>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</si>
  <si>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</si>
  <si>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</si>
  <si>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</si>
  <si>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</si>
  <si>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</si>
  <si>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</si>
  <si>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</si>
  <si>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</si>
  <si>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</si>
  <si>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</si>
  <si>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</si>
  <si>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</si>
  <si>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</si>
  <si>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</si>
  <si>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</si>
  <si>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</si>
  <si>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</si>
  <si>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</si>
  <si>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</si>
  <si>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</si>
  <si>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</si>
  <si>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</si>
  <si>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</si>
  <si>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</si>
  <si>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</si>
  <si>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</si>
  <si>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</si>
  <si>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</si>
  <si>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</si>
  <si>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</si>
  <si>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</si>
  <si>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</si>
  <si>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</si>
  <si>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</si>
  <si>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</si>
  <si>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</si>
  <si>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</si>
  <si>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</si>
  <si>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</si>
  <si>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</si>
  <si>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</si>
  <si>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</si>
  <si>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</si>
  <si>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</si>
  <si>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</si>
  <si>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</si>
  <si>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</si>
  <si>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</si>
  <si>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</si>
  <si>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</si>
  <si>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</si>
  <si>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</si>
  <si>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</si>
  <si>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</si>
  <si>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</si>
  <si>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</si>
  <si>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</si>
  <si>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</si>
  <si>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</si>
  <si>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</si>
  <si>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</si>
  <si>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</si>
  <si>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</si>
  <si>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</si>
  <si>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</si>
  <si>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</si>
  <si>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</si>
  <si>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</si>
  <si>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</si>
  <si>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</si>
  <si>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</si>
  <si>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</si>
  <si>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</si>
  <si>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</si>
  <si>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</si>
  <si>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</si>
  <si>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</si>
  <si>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</si>
  <si>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</si>
  <si>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</si>
  <si>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</si>
  <si>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</si>
  <si>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</si>
  <si>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</si>
  <si>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</si>
  <si>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</si>
  <si>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</si>
  <si>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</si>
  <si>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</si>
  <si>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</si>
  <si>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</si>
  <si>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</si>
  <si>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</si>
  <si>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</si>
  <si>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</si>
  <si>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</si>
  <si>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</si>
  <si>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</si>
  <si>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</si>
  <si>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</si>
  <si>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</si>
  <si>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</si>
  <si>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</si>
  <si>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</si>
  <si>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</si>
  <si>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</si>
  <si>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</si>
  <si>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</si>
  <si>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</si>
  <si>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</si>
  <si>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</si>
  <si>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</si>
  <si>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</si>
  <si>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</si>
  <si>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</si>
  <si>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</si>
  <si>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</si>
  <si>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</si>
  <si>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</si>
  <si>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</si>
  <si>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</si>
  <si>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</si>
  <si>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</si>
  <si>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</si>
  <si>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</si>
  <si>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</si>
  <si>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</si>
  <si>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</si>
  <si>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</si>
  <si>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</si>
  <si>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</si>
  <si>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</si>
  <si>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</si>
  <si>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</si>
  <si>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</si>
  <si>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</si>
  <si>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</si>
  <si>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</si>
  <si>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</si>
  <si>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</si>
  <si>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</si>
  <si>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</si>
  <si>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</si>
  <si>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</si>
  <si>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</si>
  <si>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</si>
  <si>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</si>
  <si>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</si>
  <si>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</si>
  <si>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</si>
  <si>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</si>
  <si>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</si>
  <si>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</si>
  <si>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</si>
  <si>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</si>
  <si>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</si>
  <si>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</si>
  <si>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</si>
  <si>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</si>
  <si>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</si>
  <si>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</si>
  <si>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</si>
  <si>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</si>
  <si>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</si>
  <si>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</si>
  <si>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</si>
  <si>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</si>
  <si>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</si>
  <si>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</si>
  <si>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</si>
  <si>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</si>
  <si>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</si>
  <si>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</si>
  <si>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</si>
  <si>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</si>
  <si>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</si>
  <si>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</si>
  <si>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</si>
  <si>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</si>
  <si>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</si>
  <si>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</si>
  <si>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</si>
  <si>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</si>
  <si>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</si>
  <si>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</si>
  <si>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</si>
  <si>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</si>
  <si>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</si>
  <si>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</si>
  <si>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</si>
  <si>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</si>
  <si>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</si>
  <si>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</si>
  <si>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</si>
  <si>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</si>
  <si>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</si>
  <si>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</si>
  <si>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</si>
  <si>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</si>
  <si>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</si>
  <si>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</si>
  <si>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</si>
  <si>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</si>
  <si>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</si>
  <si>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</si>
  <si>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</si>
  <si>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</si>
  <si>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</si>
  <si>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</si>
  <si>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</si>
  <si>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</si>
  <si>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</si>
  <si>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</si>
  <si>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</si>
  <si>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</si>
  <si>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</si>
  <si>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</si>
  <si>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</si>
  <si>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</si>
  <si>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</si>
  <si>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</si>
  <si>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</si>
  <si>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</si>
  <si>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</si>
  <si>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</si>
  <si>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</si>
  <si>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</si>
  <si>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</si>
  <si>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</si>
  <si>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</si>
  <si>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</si>
  <si>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</si>
  <si>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</si>
  <si>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</si>
  <si>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</si>
  <si>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</si>
  <si>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</si>
  <si>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</si>
  <si>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</si>
  <si>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</si>
  <si>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</si>
  <si>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</si>
  <si>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</si>
  <si>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</si>
  <si>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</si>
  <si>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</si>
  <si>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</si>
  <si>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</si>
  <si>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</si>
  <si>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</si>
  <si>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</si>
  <si>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</si>
  <si>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</si>
  <si>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</si>
  <si>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</si>
  <si>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</si>
  <si>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</si>
  <si>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</si>
  <si>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</si>
  <si>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</si>
  <si>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</si>
  <si>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</si>
  <si>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</si>
  <si>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</si>
  <si>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</si>
  <si>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</si>
  <si>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</si>
  <si>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</si>
  <si>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</si>
  <si>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</si>
  <si>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</si>
  <si>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</si>
  <si>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</si>
  <si>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</si>
  <si>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</si>
  <si>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</si>
  <si>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</si>
  <si>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</si>
  <si>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</si>
  <si>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</si>
  <si>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</si>
  <si>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</si>
  <si>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</si>
  <si>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</si>
  <si>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</si>
  <si>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</si>
  <si>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</si>
  <si>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</si>
  <si>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</si>
  <si>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</si>
  <si>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</si>
  <si>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</si>
  <si>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</si>
  <si>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</si>
  <si>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</si>
  <si>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</si>
  <si>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</si>
  <si>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</si>
  <si>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</si>
  <si>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</si>
  <si>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</si>
  <si>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</si>
  <si>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</si>
  <si>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</si>
  <si>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</si>
  <si>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</si>
  <si>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</si>
  <si>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</si>
  <si>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</si>
  <si>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</si>
  <si>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</si>
  <si>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</si>
  <si>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</si>
  <si>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</si>
  <si>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</si>
  <si>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</si>
  <si>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</si>
  <si>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</si>
  <si>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</si>
  <si>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</si>
  <si>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</si>
  <si>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</si>
  <si>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</si>
  <si>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</si>
  <si>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</si>
  <si>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</si>
  <si>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</si>
  <si>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</si>
  <si>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</si>
  <si>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</si>
  <si>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</si>
  <si>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</si>
  <si>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</si>
  <si>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</si>
  <si>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</si>
  <si>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</si>
  <si>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</si>
  <si>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</si>
  <si>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</si>
  <si>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</si>
  <si>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</si>
  <si>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</si>
  <si>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</si>
  <si>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</si>
  <si>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</si>
  <si>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</si>
  <si>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</si>
  <si>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</si>
  <si>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</si>
  <si>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</si>
  <si>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</si>
  <si>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</si>
  <si>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</si>
  <si>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</si>
  <si>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</si>
  <si>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</si>
  <si>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</si>
  <si>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</si>
  <si>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</si>
  <si>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</si>
  <si>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</si>
  <si>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</si>
  <si>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</si>
  <si>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</si>
  <si>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</si>
  <si>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</si>
  <si>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</si>
  <si>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</si>
  <si>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</si>
  <si>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</si>
  <si>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</si>
  <si>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</si>
  <si>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</si>
  <si>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</si>
  <si>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</si>
  <si>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</si>
  <si>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</si>
  <si>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</si>
  <si>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</si>
  <si>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</si>
  <si>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</si>
  <si>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</si>
  <si>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</si>
  <si>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</si>
  <si>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</si>
  <si>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</si>
  <si>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</si>
  <si>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</si>
  <si>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</si>
  <si>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</si>
  <si>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</si>
  <si>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</si>
  <si>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</si>
  <si>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</si>
  <si>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</si>
  <si>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</si>
  <si>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</si>
  <si>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</si>
  <si>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</si>
  <si>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</si>
  <si>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</si>
  <si>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</si>
  <si>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</si>
  <si>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</si>
  <si>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</si>
  <si>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</si>
  <si>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</si>
  <si>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</si>
  <si>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</si>
  <si>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</si>
  <si>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</si>
  <si>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</si>
  <si>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</si>
  <si>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</si>
  <si>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</si>
  <si>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</si>
  <si>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</si>
  <si>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</si>
  <si>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</si>
  <si>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</si>
  <si>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</si>
  <si>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</si>
  <si>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</si>
  <si>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</si>
  <si>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</si>
  <si>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</si>
  <si>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</si>
  <si>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</si>
  <si>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</si>
  <si>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</si>
  <si>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</si>
  <si>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</si>
  <si>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</si>
  <si>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</si>
  <si>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</si>
  <si>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</si>
  <si>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</si>
  <si>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</si>
  <si>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</si>
  <si>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</si>
  <si>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</si>
  <si>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</si>
  <si>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</si>
  <si>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</si>
  <si>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</si>
  <si>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</si>
  <si>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</si>
  <si>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</si>
  <si>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</si>
  <si>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</si>
  <si>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</si>
  <si>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</si>
  <si>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</si>
  <si>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</si>
  <si>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</si>
  <si>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</si>
  <si>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</si>
  <si>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</si>
  <si>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</si>
  <si>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</si>
  <si>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</si>
  <si>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</si>
  <si>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</si>
  <si>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</si>
  <si>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</si>
  <si>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</si>
  <si>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</si>
  <si>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</si>
  <si>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</si>
  <si>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</si>
  <si>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</si>
  <si>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</si>
  <si>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</si>
  <si>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</si>
  <si>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</si>
  <si>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</si>
  <si>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</si>
  <si>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</si>
  <si>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</si>
  <si>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</si>
  <si>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</si>
  <si>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</si>
  <si>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</si>
  <si>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</si>
  <si>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</si>
  <si>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</si>
  <si>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</si>
  <si>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</si>
  <si>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</si>
  <si>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</si>
  <si>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</si>
  <si>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</si>
  <si>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</si>
  <si>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</si>
  <si>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</si>
  <si>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</si>
  <si>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</si>
  <si>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</si>
  <si>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</si>
  <si>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</si>
  <si>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</si>
  <si>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</si>
  <si>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</si>
  <si>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</si>
  <si>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</si>
  <si>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</si>
  <si>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</si>
  <si>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</si>
  <si>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</si>
  <si>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</si>
  <si>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</si>
  <si>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</si>
  <si>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</si>
  <si>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</si>
  <si>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</si>
  <si>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</si>
  <si>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</si>
  <si>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</si>
  <si>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</si>
  <si>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</si>
  <si>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</si>
  <si>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</si>
  <si>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</si>
  <si>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</si>
  <si>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</si>
  <si>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</si>
  <si>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</si>
  <si>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</si>
  <si>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</si>
  <si>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</si>
  <si>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</si>
  <si>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</si>
  <si>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</si>
  <si>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</si>
  <si>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</si>
  <si>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</si>
  <si>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</si>
  <si>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</si>
  <si>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</si>
  <si>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</si>
  <si>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</si>
  <si>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</si>
  <si>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</si>
  <si>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</si>
  <si>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</si>
  <si>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</si>
  <si>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</si>
  <si>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</si>
  <si>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</si>
  <si>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</si>
  <si>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</si>
  <si>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</si>
  <si>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</si>
  <si>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</si>
  <si>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</si>
  <si>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</si>
  <si>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</si>
  <si>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</si>
  <si>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</si>
  <si>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</si>
  <si>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</si>
  <si>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</si>
  <si>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</si>
  <si>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</si>
  <si>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</si>
  <si>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</si>
  <si>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</si>
  <si>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</si>
  <si>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</si>
  <si>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</si>
  <si>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</si>
  <si>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</si>
  <si>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</si>
  <si>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</si>
  <si>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</si>
  <si>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</si>
  <si>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</si>
  <si>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</si>
  <si>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</si>
  <si>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</si>
  <si>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</si>
  <si>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</si>
  <si>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</si>
  <si>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</si>
  <si>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</si>
  <si>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</si>
  <si>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</si>
  <si>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</si>
  <si>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</si>
  <si>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</si>
  <si>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</si>
  <si>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</si>
  <si>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</si>
  <si>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</si>
  <si>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</si>
  <si>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</si>
  <si>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</si>
  <si>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</si>
  <si>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</si>
  <si>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</si>
  <si>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</si>
  <si>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</si>
  <si>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</si>
  <si>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</si>
  <si>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</si>
  <si>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</si>
  <si>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</si>
  <si>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</si>
  <si>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</si>
  <si>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</si>
  <si>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</si>
  <si>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</si>
  <si>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</si>
  <si>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</si>
  <si>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</si>
  <si>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</si>
  <si>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</si>
  <si>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</si>
  <si>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</si>
  <si>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</si>
  <si>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</si>
  <si>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</si>
  <si>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</si>
  <si>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</si>
  <si>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</si>
  <si>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</si>
  <si>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</si>
  <si>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</si>
  <si>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</si>
  <si>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</si>
  <si>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</si>
  <si>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</si>
  <si>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</si>
  <si>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</si>
  <si>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</si>
  <si>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</si>
  <si>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</si>
  <si>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</si>
  <si>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</si>
  <si>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</si>
  <si>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</si>
  <si>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</si>
  <si>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</si>
  <si>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</si>
  <si>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</si>
  <si>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</si>
  <si>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</si>
  <si>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</si>
  <si>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</si>
  <si>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</si>
  <si>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</si>
  <si>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</si>
  <si>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</si>
  <si>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</si>
  <si>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</si>
  <si>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</si>
  <si>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</si>
  <si>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</si>
  <si>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</si>
  <si>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</si>
  <si>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</si>
  <si>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</si>
  <si>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</si>
  <si>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</si>
  <si>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</si>
  <si>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</si>
  <si>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</si>
  <si>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</si>
  <si>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</si>
  <si>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</si>
  <si>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</si>
  <si>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</si>
  <si>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</si>
  <si>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</si>
  <si>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</si>
  <si>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</si>
  <si>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</si>
  <si>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</si>
  <si>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</si>
  <si>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</si>
  <si>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</si>
  <si>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</si>
  <si>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</si>
  <si>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</si>
  <si>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</si>
  <si>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</si>
  <si>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</si>
  <si>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</si>
  <si>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</si>
  <si>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</si>
  <si>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</si>
  <si>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</si>
  <si>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</si>
  <si>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</si>
  <si>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</si>
  <si>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</si>
  <si>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</si>
  <si>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</si>
  <si>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</si>
  <si>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</si>
  <si>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</si>
  <si>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</si>
  <si>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</si>
  <si>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</si>
  <si>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</si>
  <si>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</si>
  <si>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</si>
  <si>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</si>
  <si>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</si>
  <si>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</si>
  <si>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</si>
  <si>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</si>
  <si>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</si>
  <si>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</si>
  <si>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</si>
  <si>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</si>
  <si>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</si>
  <si>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</si>
  <si>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</si>
  <si>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</si>
  <si>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</si>
  <si>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</si>
  <si>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</si>
  <si>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</si>
  <si>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</si>
  <si>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</si>
  <si>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</si>
  <si>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</si>
  <si>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</si>
  <si>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</si>
  <si>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</si>
  <si>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</si>
  <si>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</si>
  <si>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</si>
  <si>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</si>
  <si>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</si>
  <si>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</si>
  <si>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</si>
  <si>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</si>
  <si>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</si>
  <si>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</si>
  <si>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</si>
  <si>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</si>
  <si>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</si>
  <si>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</si>
  <si>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</si>
  <si>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</si>
  <si>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</si>
  <si>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</si>
  <si>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</si>
  <si>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</si>
  <si>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</si>
  <si>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</si>
  <si>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</si>
  <si>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</si>
  <si>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</si>
  <si>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</si>
  <si>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</si>
  <si>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</si>
  <si>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</si>
  <si>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</si>
  <si>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</si>
  <si>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</si>
  <si>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</si>
  <si>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</si>
  <si>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</si>
  <si>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</si>
  <si>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</si>
  <si>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</si>
  <si>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</si>
  <si>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</si>
  <si>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</si>
  <si>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</si>
  <si>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</si>
  <si>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</si>
  <si>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</si>
  <si>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</si>
  <si>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</si>
  <si>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</si>
  <si>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</si>
  <si>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</si>
  <si>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</si>
  <si>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</si>
  <si>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</si>
  <si>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</si>
  <si>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</si>
  <si>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</si>
  <si>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</si>
  <si>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</si>
  <si>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</si>
  <si>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</si>
  <si>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</si>
  <si>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</si>
  <si>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</si>
  <si>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</si>
  <si>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</si>
  <si>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</si>
  <si>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</si>
  <si>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</si>
  <si>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</si>
  <si>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</si>
  <si>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</si>
  <si>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</si>
  <si>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</si>
  <si>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</si>
  <si>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</si>
  <si>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</si>
  <si>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</si>
  <si>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</si>
  <si>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</si>
  <si>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</si>
  <si>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</si>
  <si>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</si>
  <si>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</si>
  <si>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</si>
  <si>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</si>
  <si>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</si>
  <si>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</si>
  <si>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</si>
  <si>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</si>
  <si>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</si>
  <si>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</si>
  <si>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</si>
  <si>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</si>
  <si>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</si>
  <si>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</si>
  <si>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</si>
  <si>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</si>
  <si>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</si>
  <si>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</si>
  <si>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</si>
  <si>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</si>
  <si>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</si>
  <si>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</si>
  <si>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</si>
  <si>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</si>
  <si>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</si>
  <si>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</si>
  <si>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</si>
  <si>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</si>
  <si>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</si>
  <si>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</si>
  <si>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</si>
  <si>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</si>
  <si>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</si>
  <si>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</si>
  <si>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</si>
  <si>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</si>
  <si>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</si>
  <si>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</si>
  <si>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</si>
  <si>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</si>
  <si>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</si>
  <si>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</si>
  <si>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</si>
  <si>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</si>
  <si>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</si>
  <si>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</si>
  <si>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</si>
  <si>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</si>
  <si>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</si>
  <si>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</si>
  <si>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</si>
  <si>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</si>
  <si>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</si>
  <si>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</si>
  <si>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</si>
  <si>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</si>
  <si>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</si>
  <si>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</si>
  <si>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</si>
  <si>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</si>
  <si>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</si>
  <si>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</si>
  <si>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</si>
  <si>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</si>
  <si>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</si>
  <si>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</si>
  <si>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</si>
  <si>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</si>
  <si>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</si>
  <si>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</si>
  <si>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</si>
  <si>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</si>
  <si>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</si>
  <si>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</si>
  <si>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</si>
  <si>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</si>
  <si>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</si>
  <si>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</si>
  <si>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</si>
  <si>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</si>
  <si>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</si>
  <si>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</si>
  <si>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</si>
  <si>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</si>
  <si>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</si>
  <si>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</si>
  <si>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</si>
  <si>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</si>
  <si>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</si>
  <si>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</si>
  <si>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</si>
  <si>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</si>
  <si>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</si>
  <si>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</si>
  <si>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</si>
  <si>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</si>
  <si>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</si>
  <si>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</si>
  <si>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</si>
  <si>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</si>
  <si>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</si>
  <si>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</si>
  <si>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</si>
  <si>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</si>
  <si>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</si>
  <si>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</si>
  <si>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</si>
  <si>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</si>
  <si>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</si>
  <si>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</si>
  <si>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</si>
  <si>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</si>
  <si>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</si>
  <si>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</si>
  <si>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</si>
  <si>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</si>
  <si>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</si>
  <si>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</si>
  <si>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</si>
  <si>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</si>
  <si>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</si>
  <si>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</si>
  <si>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</si>
  <si>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</si>
  <si>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</si>
  <si>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</si>
  <si>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</si>
  <si>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</si>
  <si>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</si>
  <si>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</si>
  <si>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</si>
  <si>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</si>
  <si>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</si>
  <si>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</si>
  <si>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</si>
  <si>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</si>
  <si>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</si>
  <si>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</si>
  <si>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</si>
  <si>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</si>
  <si>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</si>
  <si>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</si>
  <si>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</si>
  <si>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</si>
  <si>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</si>
  <si>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</si>
  <si>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</si>
  <si>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</si>
  <si>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</si>
  <si>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</si>
  <si>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</si>
  <si>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</si>
  <si>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</si>
  <si>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</si>
  <si>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</si>
  <si>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</si>
  <si>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</si>
  <si>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</si>
  <si>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</si>
  <si>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</si>
  <si>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</si>
  <si>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</si>
  <si>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</si>
  <si>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</si>
  <si>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</si>
  <si>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</si>
  <si>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</si>
  <si>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</si>
  <si>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</si>
  <si>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</si>
  <si>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</si>
  <si>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</si>
  <si>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</si>
  <si>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</si>
  <si>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</si>
  <si>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</si>
  <si>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</si>
  <si>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</si>
  <si>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</si>
  <si>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</si>
  <si>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</si>
  <si>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</si>
  <si>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</si>
  <si>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</si>
  <si>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</si>
  <si>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</si>
  <si>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</si>
  <si>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</si>
  <si>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</si>
  <si>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</si>
  <si>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</si>
  <si>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</si>
  <si>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</si>
  <si>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</si>
  <si>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</si>
  <si>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</si>
  <si>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</si>
  <si>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</si>
  <si>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</si>
  <si>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</si>
  <si>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</si>
  <si>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</si>
  <si>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</si>
  <si>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</si>
  <si>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</si>
  <si>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PCM-20251028-00000918</t>
  </si>
  <si>
    <t>ETA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</si>
  <si>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</si>
  <si>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</si>
  <si>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</si>
  <si>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</si>
  <si>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</si>
  <si>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</si>
  <si>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</si>
  <si>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</si>
  <si>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</si>
  <si>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</si>
  <si>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</si>
  <si>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</si>
  <si>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</si>
  <si>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</si>
  <si>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</si>
  <si>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</si>
  <si>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</si>
  <si>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</si>
  <si>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</si>
  <si>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</si>
  <si>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</si>
  <si>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</si>
  <si>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</si>
  <si>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</si>
  <si>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</si>
  <si>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</si>
  <si>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</si>
  <si>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</si>
  <si>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</si>
  <si>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</si>
  <si>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</si>
  <si>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</si>
  <si>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</si>
  <si>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</si>
  <si>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</si>
  <si>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</si>
  <si>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</si>
  <si>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</si>
  <si>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</si>
  <si>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</si>
  <si>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</si>
  <si>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</si>
  <si>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</si>
  <si>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</si>
  <si>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</si>
  <si>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</si>
  <si>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</si>
  <si>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</si>
  <si>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</si>
  <si>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</si>
  <si>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</si>
  <si>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</si>
  <si>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</si>
  <si>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</si>
  <si>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</si>
  <si>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</si>
  <si>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</si>
  <si>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</si>
  <si>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</si>
  <si>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</si>
  <si>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</si>
  <si>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</si>
  <si>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</si>
  <si>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</si>
  <si>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</si>
  <si>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</si>
  <si>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</si>
  <si>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</si>
  <si>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</si>
  <si>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</si>
  <si>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</si>
  <si>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</si>
  <si>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</si>
  <si>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</si>
  <si>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</si>
  <si>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</si>
  <si>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</si>
  <si>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</si>
  <si>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</si>
  <si>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</si>
  <si>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</si>
  <si>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</si>
  <si>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PCM-20251028-00000940</t>
  </si>
  <si>
    <t>ETA 35 km</t>
  </si>
  <si>
    <t xml:space="preserve">no PCM </t>
  </si>
  <si>
    <t>ETA 32 km</t>
  </si>
  <si>
    <t xml:space="preserve"> PCM-20250215-00000830 </t>
  </si>
  <si>
    <t>LTE site still down and  site located in aramco area access issue need special permission</t>
  </si>
  <si>
    <t>PCM-20251028-00000845</t>
  </si>
  <si>
    <t>EM team on the way need 10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</si>
  <si>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</si>
  <si>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</si>
  <si>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</si>
  <si>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</si>
  <si>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</si>
  <si>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</si>
  <si>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</si>
  <si>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SCECO failure and no parking to connect PG as the site is located near to haram, Team complaining issue to SCECO Company and waiting for response (complain NO 2903864780)</t>
  </si>
  <si>
    <t>PCM-20251028-00000880</t>
  </si>
  <si>
    <t>EM Team on the way ETA: 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</si>
</sst>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tabSelected="1" workbookViewId="0">
      <selection activeCell="K5" sqref="K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295.52956585647917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14741</v>
      </c>
      <c r="E3" s="135" t="s">
        <v>38998</v>
      </c>
      <c r="F3" s="136">
        <v>45958.456134259257</v>
      </c>
      <c r="G3" s="137">
        <f ca="1">IFERROR(NOW()-F3,"")</f>
        <v>2.185752314835554E-2</v>
      </c>
      <c r="H3" s="136">
        <v>45958.450578703705</v>
      </c>
      <c r="I3" s="134" t="str">
        <f>IFERROR(VLOOKUP(D3,DB!A:F,6,0),"")</f>
        <v>SCECO</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45958.477991782405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45958.477991782405</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45958.477991782405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45958.477991782405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45958.477991782405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45958.477991782405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45958.477991782405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45958.477991782405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45958.477991782405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45958.477991782405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45958.477991782405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45958.477991782405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45958.477991782405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45958.477991782405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45958.477991782405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45958.477991782405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45958.477991782405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45958.477991782405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45958.477991782405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45958.477991782405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45958.477991782405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45958.477991782405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45958.477991782405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45958.477991782405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45958.477991782405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45958.477991782405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45958.477991782405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45958.477991782405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45958.477991782405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45958.477991782405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45958.477991782405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45958.477991782405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45958.477991782405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45958.477991782405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45958.477991782405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45958.477991782405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45958.477991782405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45958.477991782405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45958.477991782405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45958.477991782405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45958.477991782405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45958.477991782405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45958.477991782405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45958.477991782405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45958.477991782405</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45958.477991782405</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7D039C34-F841-4DB3-BE2D-DECC9BBA2318}"/>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133.47815381944383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4</v>
      </c>
      <c r="D4" s="18" t="s">
        <v>21450</v>
      </c>
      <c r="E4" s="87" t="s">
        <v>38998</v>
      </c>
      <c r="F4" s="115">
        <v>45958.463958333334</v>
      </c>
      <c r="G4" s="116">
        <f ca="1">IFERROR(NOW()-F4,"-")</f>
        <v>1.4033333332918119E-2</v>
      </c>
      <c r="H4" s="115">
        <v>45958.455625000002</v>
      </c>
      <c r="I4" s="18" t="str">
        <f>IFERROR(VLOOKUP(D4,DB!A:F,6,0),"")</f>
        <v>SCECO</v>
      </c>
      <c r="J4" s="18" t="str">
        <f>IFERROR(VLOOKUP(D4,DB!A:G,7,0),"")</f>
        <v>Dead+No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2</v>
      </c>
      <c r="D5" s="18" t="s">
        <v>18053</v>
      </c>
      <c r="E5" s="114"/>
      <c r="F5" s="115"/>
      <c r="G5" s="116">
        <f ca="1">IFERROR(NOW()-F5,"-")</f>
        <v>45958.477991666667</v>
      </c>
      <c r="H5" s="115">
        <v>45958.455625000002</v>
      </c>
      <c r="I5" s="18" t="str">
        <f>IFERROR(VLOOKUP(D5,DB!A:F,6,0),"")</f>
        <v>SCECO</v>
      </c>
      <c r="J5" s="18" t="str">
        <f>IFERROR(VLOOKUP(D5,DB!A:G,7,0),"")</f>
        <v>Vandalized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45958.477991666667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45958.477991666667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45958.477991666667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45958.477991666667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45958.477991666667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45958.477991666667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45958.477991666667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45958.477991666667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45958.477991666667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45958.477991666667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45958.477991666667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45958.477991666667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45958.477991666667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45958.477991666667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45958.477991666667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45958.477991666667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45958.477991666667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45958.477991666667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45958.477991666667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45958.477991666667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45958.477991666667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45958.477991666667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45958.477991666667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45958.477991666667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45958.477991666667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45958.477991666667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45958.477991666667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45958.477991666667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45958.477991666667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45958.477991666667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45958.477991666667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45958.477991666667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45958.477991666667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45958.477991666667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45958.477991666667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45958.477991666667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45958.477991666667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45958.477991666667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45958.477991666667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45958.477991666667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45958.477991666667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45958.477991666667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45958.477991666667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45958.477991666667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45958.477991666667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45958.477991666667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45958.477991666667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45958.477991666667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45958.477991666667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45958.477991666667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45958.477991666667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45958.477991666667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45958.477991666667</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45958.477991666667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45958.477991666667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45958.477991666667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45958.477991666667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45958.477991666667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45958.477991666667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45958.477991666667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45958.477991666667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45958.477991666667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45958.477991666667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45958.477991666667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45958.477991666667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45958.477991666667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45958.477991666667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45958.477991666667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45958.477991666667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45958.477991666667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45958.477991666667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45958.477991666667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45958.477991666667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45958.477991666667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45958.477991666667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45958.477991666667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45958.477991666667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45958.477991666667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45958.477991666667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45958.477991666667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45958.477991666667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45958.477991666667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45958.477991666667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45958.477991666667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45958.477991666667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45958.477991666667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45958.477991666667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45958.477991666667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45958.477991666667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45958.477991666667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45958.477991666667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45958.477991666667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45958.477991666667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45958.477991666667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45958.477991666667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45958.477991666667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45958.477991666667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45958.477991666667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45958.477991666667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45958.477991666667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45958.477991666667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45958.477991666667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45958.477991666667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45958.477991666667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45958.477991666667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45958.477991666667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45958.477991666667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45958.477991666667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45958.477991666667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45958.477991666667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45958.477991666667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45958.477991666667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45958.477991666667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45958.477991666667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45958.477991666667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45958.477991666667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45958.477991666667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45958.477991666667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45958.477991666667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45958.477991666667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45958.477991666667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45958.477991666667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45958.477991666667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45958.477991666667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45958.477991666667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45958.477991666667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45958.477991666667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45958.477991666667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45958.477991666667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45958.477991666667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45958.477991666667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45958.477991666667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45958.477991666667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45958.477991666667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45958.477991666667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45958.477991666667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45958.477991666667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45958.477991666667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45958.477991666667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45958.477991666667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45958.477991666667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45958.477991666667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45958.477991666667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45958.477991666667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45958.477991666667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45958.477991666667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45958.477991666667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45958.477991666667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45958.477991666667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45958.477991666667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45958.477991666667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45958.477991666667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45958.477991666667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45958.477991666667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45958.477991666667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45958.477991666667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45958.477991666667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45958.477991666667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45958.477991666667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45958.477991666667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45958.477991666667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45958.477991666667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45958.477991666667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45958.477991666667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45958.477991666667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45958.477991666667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45958.477991666667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45958.477991666667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45958.477991666667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45958.477991666667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45958.477991666667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45958.477991666667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45958.477991666667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45958.477991666667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45958.477991666667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45958.477991666667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45958.477991666667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45958.477991666667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45958.477991666667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45958.477991666667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45958.477991666667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45958.477991666667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45958.477991666667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45958.477991666667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45958.477991666667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45958.477991666667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45958.477991666667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45958.477991666667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45958.477991666667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45958.477991666667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45958.477991666667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45958.477991666667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45958.477991666667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45958.477991666667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45958.477991666667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45958.477991666667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45958.477991666667</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0"/>
      <c r="E2" s="18"/>
      <c r="F2" s="20"/>
      <c r="G2" s="21">
        <f t="shared" ref="G2:G7" ca="1" si="0">IFERROR(NOW()-F2,"-")</f>
        <v>45958.477991782405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45958.477991782405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45958.477991782405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45958.477991782405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45958.477991782405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45958.477991782405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45958.477991782405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45958.477991782405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45958.477991782405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45958.477991782405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45958.477991782405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45958.477991782405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45958.477991782405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45958.477991782405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45958.477991782405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45958.477991782405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45958.477991782405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45958.477991782405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45958.477991782405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45958.477991782405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45958.477991782405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45958.477991782405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45958.477991782405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45958.477991782405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45958.477991782405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45958.477991782405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45958.477991782405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45958.477991782405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45958.477991782405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45958.477991782405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45958.477991782405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45958.477991782405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45958.477991782405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45958.477991782405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45958.477991782405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45958.477991782405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45958.477991782405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45958.477991782405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45958.477991782405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45958.477991782405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45958.477991782405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45958.477991782405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45958.477991782405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45958.477991782405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45958.477991782405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45958.477991782405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45958.477991782405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45958.477991782405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45958.477991782405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45958.477991782405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45958.477991782405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45958.477991782405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45958.477991782405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45958.477991782405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45958.477991782405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45958.477991782405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45958.477991782405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45958.477991782405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45958.477991782405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45958.477991782405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45958.477991782405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45958.477991782405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45958.477991782405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45958.477991782405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45958.477991782405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45958.477991782405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45958.477991782405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45958.477991782405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45958.477991782405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45958.477991782405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45958.477991782405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45958.477991782405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45958.477991782405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45958.477991782405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45958.477991782405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45958.477991782405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45958.477991782405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45958.477991782405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45958.477991782405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45958.477991782405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45958.477991782405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45958.477991782405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45958.477991782405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45958.477991782405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45958.477991782405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45958.477991782405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45958.477991782405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45958.477991782405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45958.477991782405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45958.477991782405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45958.477991782405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45958.477991782405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45958.477991782405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45958.477991782405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45958.477991782405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45958.477991782405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45958.477991782405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45958.477991782405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45958.477991782405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45958.477991782405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45958.477991782405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45958.477991782405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45958.477991782405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45958.477991782405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45958.477991782405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45958.477991782405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45958.477991782405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45958.477991782405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45958.477991782405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45958.477991782405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45958.477991782405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45958.477991782405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45958.477991782405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45958.477991782405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45958.477991782405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45958.477991782405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45958.477991782405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45958.477991782405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45958.477991782405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45958.477991782405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45958.477991782405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45958.477991782405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45958.477991782405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45958.477991782405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45958.477991782405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45958.477991782405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45958.477991782405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45958.477991782405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45958.477991782405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45958.477991782405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45958.477991782405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45958.477991782405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45958.477991782405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45958.477991782405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45958.477991782405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45958.477991782405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45958.477991782405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45958.477991782405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45958.477991782405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45958.477991782405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45958.477991782405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45958.477991782405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45958.477991782405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45958.477991782405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45958.477991782405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45958.477991782405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45958.477991782405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45958.477991782405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45958.477991782405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45958.477991782405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45958.477991782405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45958.477991782405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45958.477991782405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45958.477991782405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45958.477991782405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45958.477991782405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45958.477991782405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45958.477991782405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45958.477991782405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45958.477991782405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45958.477991782405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45958.477991782405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45958.477991782405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45958.477991782405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45958.477991782405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45958.477991782405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45958.477991782405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45958.477991782405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45958.477991782405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45958.477991782405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45958.477991782405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45958.477991782405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45958.477991782405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45958.477991782405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45958.477991782405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45958.477991782405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45958.477991782405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45958.477991782405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45958.477991782405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45958.477991782405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45958.477991782405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45958.477991782405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45958.477991782405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45958.477991782405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45958.477991782405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45958.477991782405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45958.477991782405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45958.477991782405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45958.477991782405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45958.477991782405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45958.477991782405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45958.477991782405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45958.477991782405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45958.477991782405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45958.477991782405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45958.477991782405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45958.477991782405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45958.477991782405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45958.477991782405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45958.477991782405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45958.477991782405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45958.477991782405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45958.477991782405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45958.477991782405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45958.477991782405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45958.477991782405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45958.477991782405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45958.477991782405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45958.477991782405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45958.477991782405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45958.477991782405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45958.477991782405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45958.477991782405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45958.477991782405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45958.477991782405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45958.477991782405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45958.477991782405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45958.477991782405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45958.477991782405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45958.477991782405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45958.477991782405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45958.477991782405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45958.477991782405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45958.477991782405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45958.477991782405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45958.477991782405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45958.477991782405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45958.477991782405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45958.477991782405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45958.477991782405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45958.477991782405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45958.477991782405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45958.477991782405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45958.477991782405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45958.477991782405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45958.477991782405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45958.477991782405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45958.477991782405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45958.477991782405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45958.477991782405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45958.477991782405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45958.477991782405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45958.477991782405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45958.477991782405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45958.477991782405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45958.477991782405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45958.477991782405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45958.477991782405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45958.477991782405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45958.477991782405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45958.477991782405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45958.477991782405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45958.477991782405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45958.477991782405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45958.477991782405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45958.477991782405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45958.477991782405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45958.477991782405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45958.477991782405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45958.477991782405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45958.477991782405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45958.477991782405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45958.477991782405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45958.477991782405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45958.477991782405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45958.477991782405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45958.477991782405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45958.477991782405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45958.477991782405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45958.477991782405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45958.477991782405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45958.477991782405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45958.477991782405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45958.477991782405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45958.477991782405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45958.477991782405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45958.477991782405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45958.477991782405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45958.477991782405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45958.477991782405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45958.477991782405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45958.477991782405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45958.477991782405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45958.477991782405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45958.477991782405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45958.477991782405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45958.477991782405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45958.477991782405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45958.477991782405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45958.477991782405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45958.477991782405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45958.477991782405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45958.477991782405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45958.477991782405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45958.477991782405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45958.477991782405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45958.477991782405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45958.477991782405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45958.477991782405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45958.477991782405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45958.477991782405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45958.477991782405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45958.477991782405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45958.477991782405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45958.477991782405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45958.477991782405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45958.477991782405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45958.477991782405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45958.477991782405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45958.477991782405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45958.477991782405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45958.477991782405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45958.477991782405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45958.477991782405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45958.477991782405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45958.477991782405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45958.477991782405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45958.477991782405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45958.477991782405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45958.477991782405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45958.477991782405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45958.477991782405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45958.477991782405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45958.477991782405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45958.477991782405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45958.477991782405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45958.477991782405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45958.477991782405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45958.477991782405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45958.477991782405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45958.477991782405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45958.477991782405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45958.477991782405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45958.477991782405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45958.477991782405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45958.477991782405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45958.477991782405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45958.477991782405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45958.477991782405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45958.477991782405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45958.477991782405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45958.477991782405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45958.477991782405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45958.477991782405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45958.477991782405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45958.477991782405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45958.477991782405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45958.477991782405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45958.477991782405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45958.477991782405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45958.477991782405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45958.477991782405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45958.477991782405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45958.477991782405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45958.477991782405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45958.477991782405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45958.477991782405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45958.477991782405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45958.477991782405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45958.477991782405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45958.477991782405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45958.477991782405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45958.477991782405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45958.477991782405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45958.477991782405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45958.477991782405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45958.477991782405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45958.477991782405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45958.477991782405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45958.477991782405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45958.477991782405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45958.477991782405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45958.477991782405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45958.477991782405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45958.477991782405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45958.477991782405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45958.477991782405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45958.477991782405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45958.477991782405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45958.477991782405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45958.477991782405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45958.477991782405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45958.477991782405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45958.477991782405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45958.477991782405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45958.477991782405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45958.477991782405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45958.477991782405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45958.477991782405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45958.477991782405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45958.477991782405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45958.477991782405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45958.477991782405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45958.477991782405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45958.477991782405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45958.477991782405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45958.477991782405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45958.477991782405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45958.477991782405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45958.477991782405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45958.477991782405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45958.477991782405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45958.477991782405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45958.477991782405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45958.477991782405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45958.477991782405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45958.477991782405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45958.477991782405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45958.477991782405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45958.477991782405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45958.477991782405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45958.477991782405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45958.477991782405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45958.477991782405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45958.477991782405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45958.477991782405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45958.477991782405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45958.477991782405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45958.477991782405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45958.477991782405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45958.477991782405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45958.477991782405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45958.477991782405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45958.477991782405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45958.477991782405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45958.477991782405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45958.477991782405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45958.477991782405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45958.477991782405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45958.477991782405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45958.477991782405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45958.477991782405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45958.477991782405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45958.477991782405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45958.477991782405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45958.477991782405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45958.477991782405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45958.477991782405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45958.477991782405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45958.477991782405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45958.477991782405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45958.477991782405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45958.477991782405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45958.477991782405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45958.477991782405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45958.477991782405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45958.477991782405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45958.477991782405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45958.477991782405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45958.477991782405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45958.477991782405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45958.477991782405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45958.477991782405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45958.477991782405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45958.477991782405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45958.477991782405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45958.477991782405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45958.477991782405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45958.477991782405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45958.477991782405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45958.477991782405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45958.477991782405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45958.477991782405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45958.477991782405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45958.477991782405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45958.477991782405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45958.477991782405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45958.477991782405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45958.477991782405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45958.477991782405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45958.477991782405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45958.477991782405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45958.477991782405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45958.477991782405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45958.477991782405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45958.477991782405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45958.477991782405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45958.477991782405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45958.477991782405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45958.477991782405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45958.477991782405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45958.477991782405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45958.477991782405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45958.477991782405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45958.477991782405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45958.477991782405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45958.477991782405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45958.477991782405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45958.477991782405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45958.477991782405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45958.477991782405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45958.477991782405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45958.477991782405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45958.477991782405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45958.477991782405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45958.477991782405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45958.477991782405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45958.477991782405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45958.477991782405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45958.477991782405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45958.477991782405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45958.477991782405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45958.477991782405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45958.477991782405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45958.477991782405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45958.477991782405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45958.477991782405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45958.477991782405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45958.477991782405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45958.477991782405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45958.477991782405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45958.477991782405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45958.477991782405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45958.477991782405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45958.477991782405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45958.477991782405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45958.477991782405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45958.477991782405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45958.477991782405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45958.477991782405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45958.477991782405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45958.477991782405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45958.477991782405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45958.477991782405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45958.477991782405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45958.477991782405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45958.477991782405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45958.477991782405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45958.477991782405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45958.477991782405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45958.477991782405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45958.477991782405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45958.477991782405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45958.477991782405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45958.477991782405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45958.477991782405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45958.477991782405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45958.477991782405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45958.477991782405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45958.477991782405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45958.477991782405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45958.477991782405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45958.477991782405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45958.477991782405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45958.477991782405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45958.477991782405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45958.477991782405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45958.477991782405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45958.477991782405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45958.477991782405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45958.477991782405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45958.477991782405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45958.477991782405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45958.477991782405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45958.477991782405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45958.477991782405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45958.477991782405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45958.477991782405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45958.477991782405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45958.477991782405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45958.477991782405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45958.477991782405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45958.477991782405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45958.477991782405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45958.477991782405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45958.477991782405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45958.477991782405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45958.477991782405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45958.477991782405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45958.477991782405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45958.477991782405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45958.477991782405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45958.477991782405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45958.477991782405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45958.477991782405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45958.477991782405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45958.477991782405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45958.477991782405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45958.477991782405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45958.477991782405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45958.477991782405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45958.477991782405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45958.477991782405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45958.477991782405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45958.477991782405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45958.477991782405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45958.477991782405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45958.477991782405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45958.477991782405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45958.477991782405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45958.477991782405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45958.477991782405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45958.477991782405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45958.477991782405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45958.477991782405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45958.477991782405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45958.477991782405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45958.477991782405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45958.477991782405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45958.477991782405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45958.477991782405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45958.477991782405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45958.477991782405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45958.477991782405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45958.477991782405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45958.477991782405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45958.477991782405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45958.477991782405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45958.477991782405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45958.477991782405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45958.477991782405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45958.477991782405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45958.477991782405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45958.477991782405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45958.477991782405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45958.477991782405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45958.477991782405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45958.477991782405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45958.477991782405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45958.477991782405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45958.477991782405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45958.477991782405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45958.477991782405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45958.477991782405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45958.477991782405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45958.477991782405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45958.477991782405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45958.477991782405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45958.477991782405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45958.477991782405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45958.477991782405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45958.477991782405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45958.477991782405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45958.477991782405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45958.477991782405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45958.477991782405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45958.477991782405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45958.477991782405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45958.477991782405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45958.477991782405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45958.477991782405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45958.477991782405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45958.477991782405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45958.477991782405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45958.477991782405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45958.477991782405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45958.477991782405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45958.477991782405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45958.477991782405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45958.477991782405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45958.477991782405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45958.477991782405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45958.477991782405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45958.477991782405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45958.477991782405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45958.477991782405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45958.477991782405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45958.477991782405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45958.477991782405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45958.477991782405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45958.477991782405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45958.477991782405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45958.477991782405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45958.477991782405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45958.477991782405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45958.477991782405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45958.477991782405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45958.477991782405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45958.477991782405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45958.477991782405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45958.477991782405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45958.477991782405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45958.477991782405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45958.477991782405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45958.477991782405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45958.477991782405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45958.477991782405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45958.477991782405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45958.477991782405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45958.477991782405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45958.477991782405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45958.477991782405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45958.477991782405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45958.477991782405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45958.477991782405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45958.477991782405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45958.477991782405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45958.477991782405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45958.477991782405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45958.477991782405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45958.477991782405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45958.477991782405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45958.477991782405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45958.477991782405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45958.477991782405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45958.477991782405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45958.477991782405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45958.477991782405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45958.477991782405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45958.477991782405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45958.477991782405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45958.477991782405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45958.477991782405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45958.477991782405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45958.477991782405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45958.477991782405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45958.477991782405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45958.477991782405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45958.477991782405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45958.477991782405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45958.477991782405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45958.477991782405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45958.477991782405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45958.477991782405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45958.477991782405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45958.477991782405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45958.477991782405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45958.477991782405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45958.477991782405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45958.477991782405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45958.477991782405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45958.477991782405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45958.477991782405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45958.477991782405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45958.477991782405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45958.477991782405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45958.477991782405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45958.477991782405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45958.477991782405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45958.477991782405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45958.477991782405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45958.477991782405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45958.477991782405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45958.477991782405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45958.477991782405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45958.477991782405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45958.477991782405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45958.477991782405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45958.477991782405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45958.477991782405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45958.477991782405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45958.477991782405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45958.477991782405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45958.477991782405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45958.477991782405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45958.477991782405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45958.477991782405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45958.477991782405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45958.477991782405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45958.477991782405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45958.477991782405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45958.477991782405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45958.477991782405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45958.477991782405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45958.477991782405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45958.477991782405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45958.477991782405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45958.477991782405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45958.477991782405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45958.477991782405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45958.477991782405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45958.477991782405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45958.477991782405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45958.477991782405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45958.477991782405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45958.477991782405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45958.477991782405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45958.477991782405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45958.477991782405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45958.477991782405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45958.477991782405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45958.477991782405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45958.477991782405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45958.477991782405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45958.477991782405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45958.477991782405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45958.477991782405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45958.477991782405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45958.477991782405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45958.477991782405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45958.477991782405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45958.477991782405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45958.477991782405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45958.477991782405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45958.477991782405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45958.477991782405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45958.477991782405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45958.477991782405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45958.477991782405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45958.477991782405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45958.477991782405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45958.477991782405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45958.477991782405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45958.477991782405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45958.477991782405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45958.477991782405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45958.477991782405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45958.477991782405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45958.477991782405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45958.477991782405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45958.477991782405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45958.477991782405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45958.477991782405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45958.477991782405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45958.477991782405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45958.477991782405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45958.477991782405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45958.477991782405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45958.477991782405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45958.477991782405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45958.477991782405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45958.477991782405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45958.477991782405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45958.477991782405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45958.477991782405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45958.477991782405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45958.477991782405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45958.477991782405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45958.477991782405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45958.477991782405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45958.477991782405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45958.477991782405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45958.477991782405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45958.477991782405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45958.477991782405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45958.477991782405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45958.477991782405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45958.477991782405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45958.477991782405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45958.477991782405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45958.477991782405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45958.477991782405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45958.477991782405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45958.477991782405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45958.477991782405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45958.477991782405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45958.477991782405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45958.477991782405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45958.477991782405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45958.477991782405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45958.477991782405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45958.477991782405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45958.477991782405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45958.477991782405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45958.477991782405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45958.477991782405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45958.477991782405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45958.477991782405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45958.477991782405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45958.477991782405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45958.477991782405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45958.477991782405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45958.477991782405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45958.477991782405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45958.477991782405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45958.477991782405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45958.477991782405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45958.477991782405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45958.477991782405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45958.477991782405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45958.477991782405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45958.477991782405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45958.477991782405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45958.477991782405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45958.477991782405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45958.477991782405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45958.477991782405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45958.477991782405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45958.477991782405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45958.477991782405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45958.477991782405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45958.477991782405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45958.477991782405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45958.477991782405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45958.477991782405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45958.477991782405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45958.477991782405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45958.477991782405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45958.477991782405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45958.477991782405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45958.477991782405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45958.477991782405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45958.477991782405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45958.477991782405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45958.477991782405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45958.477991782405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45958.477991782405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45958.477991782405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45958.477991782405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45958.477991782405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45958.477991782405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45958.477991782405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45958.477991782405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45958.477991782405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45958.477991782405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45958.477991782405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45958.477991782405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45958.477991782405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45958.477991782405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45958.477991782405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45958.477991782405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45958.477991782405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45958.477991782405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45958.477991782405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45958.477991782405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45958.477991782405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45958.477991782405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45958.477991782405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45958.477991782405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45958.477991782405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45958.477991782405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45958.477991782405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45958.477991782405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45958.477991782405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45958.477991782405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45958.477991782405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45958.477991782405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45958.477991782405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45958.477991782405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45958.477991782405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45958.477991782405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45958.477991782405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45958.477991782405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45958.477991782405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45958.477991782405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45958.477991782405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45958.477991782405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45958.477991782405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45958.477991782405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45958.477991782405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45958.477991782405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45958.477991782405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45958.477991782405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45958.477991782405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45958.477991782405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45958.477991782405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45958.477991782405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45958.477991782405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45958.477991782405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45958.477991782405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45958.477991782405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45958.477991782405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45958.477991782405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45958.477991782405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45958.477991782405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45958.477991782405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45958.477991782405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45958.477991782405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45958.477991782405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45958.477991782405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45958.477991782405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45958.477991782405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45958.477991782405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45958.477991782405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45958.477991782405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45958.477991782405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45958.477991782405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45958.477991782405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45958.477991782405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45958.477991782405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45958.477991782405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45958.477991782405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45958.477991782405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45958.477991782405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45958.477991782405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45958.477991782405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45958.477991782405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45958.477991782405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45958.477991782405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45958.477991782405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45958.477991782405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45958.477991782405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45958.477991782405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45958.477991782405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45958.477991782405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45958.477991782405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45958.477991782405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45958.477991782405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45958.477991782405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45958.477991782405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45958.477991782405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45958.477991782405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45958.477991782405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45958.477991782405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45958.477991782405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45958.477991782405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45958.477991782405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45958.477991782405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45958.477991782405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45958.477991782405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45958.477991782405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45958.477991782405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45958.477991782405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45958.477991782405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45958.477991782405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45958.477991782405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45958.477991782405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45958.477991782405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45958.477991782405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45958.477991782405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45958.477991782405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45958.477991782405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45958.477991782405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45958.477991782405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45958.477991782405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45958.477991782405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45958.477991782405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45958.477991782405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45958.477991782405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45958.477991782405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45958.477991782405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45958.477991782405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45958.477991782405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45958.477991782405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45958.477991782405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45958.477991782405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45958.477991782405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45958.477991782405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45958.477991782405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45958.477991782405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45958.477991782405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45958.477991782405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45958.477991782405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45958.477991782405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45958.477991782405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45958.477991782405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45958.477991782405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45958.477991782405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45958.477991782405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45958.477991782405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45958.477991782405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45958.477991782405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45958.477991782405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45958.477991782405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45958.477991782405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45958.477991782405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45958.477991782405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45958.477991782405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45958.477991782405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45958.477991782405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45958.477991782405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45958.477991782405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45958.477991782405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45958.477991782405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45958.477991782405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45958.477991782405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45958.477991782405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45958.477991782405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45958.477991782405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45958.477991782405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45958.477991782405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45958.477991782405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45958.477991782405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45958.477991782405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45958.477991782405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45958.477991782405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45958.477991782405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45958.477991782405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45958.477991782405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45958.477991782405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45958.477991782405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45958.477991782405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45958.477991782405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45958.477991782405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45958.477991782405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45958.477991782405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45958.477991782405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45958.477991782405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45958.477991782405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45958.477991782405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45958.477991782405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45958.477991782405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45958.477991782405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45958.477991782405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45958.477991782405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45958.477991782405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45958.477991782405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45958.477991782405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45958.477991782405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45958.477991782405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45958.477991782405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45958.477991782405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45958.477991782405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45958.477991782405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45958.477991782405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45958.477991782405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45958.477991782405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45958.477991782405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45958.477991782405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45958.477991782405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45958.477991782405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45958.477991782405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45958.477991782405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45958.477991782405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45958.477991782405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45958.477991782405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45958.477991782405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45958.477991782405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45958.477991782405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45958.477991782405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45958.477991782405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45958.477991782405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45958.477991782405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45958.477991782405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45958.477991782405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45958.477991782405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45958.477991782405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45958.477991782405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254.9972741898091</v>
      </c>
      <c r="H2" s="99">
        <v>45703.474768518521</v>
      </c>
      <c r="I2" s="99" t="str">
        <f>IFERROR(VLOOKUP(D2,DB!A:F,6,0),"")</f>
        <v>SCECO</v>
      </c>
      <c r="J2" s="99" t="str">
        <f>IFERROR(VLOOKUP(D2,DB!A:G,7,0),"")</f>
        <v>Dead</v>
      </c>
      <c r="K2" s="101" t="s">
        <v>39089</v>
      </c>
      <c r="L2" s="94" t="str">
        <f>IFERROR(VLOOKUP(D2,DB!A:I,9,0),"")</f>
        <v>Latis</v>
      </c>
    </row>
    <row r="3" spans="1:16" ht="15" customHeight="1">
      <c r="A3" s="119" t="s">
        <v>39090</v>
      </c>
      <c r="B3" s="119" t="str">
        <f>IFERROR(VLOOKUP(D3,DB!A:K,11,0),"")</f>
        <v>R4</v>
      </c>
      <c r="C3" s="120">
        <v>1</v>
      </c>
      <c r="D3" s="94" t="s">
        <v>24071</v>
      </c>
      <c r="E3" s="98" t="s">
        <v>39079</v>
      </c>
      <c r="F3" s="123">
        <v>45958.423194444447</v>
      </c>
      <c r="G3" s="124">
        <f ca="1">IFERROR(NOW()-F3,"")</f>
        <v>5.479733795800712E-2</v>
      </c>
      <c r="H3" s="123">
        <v>45958.417361111111</v>
      </c>
      <c r="I3" s="119" t="str">
        <f>IFERROR(VLOOKUP(D3,DB!A:F,6,0),"")</f>
        <v>SCECO</v>
      </c>
      <c r="J3" s="119" t="str">
        <f>IFERROR(VLOOKUP(D3,DB!A:G,7,0),"")</f>
        <v>Good</v>
      </c>
      <c r="K3" s="125" t="s">
        <v>39091</v>
      </c>
      <c r="L3" s="121" t="str">
        <f>IFERROR(VLOOKUP(D3,DB!A:I,9,0),"")</f>
        <v>Latis</v>
      </c>
    </row>
    <row r="4" spans="1:16" ht="15" customHeight="1">
      <c r="A4" s="119"/>
      <c r="B4" s="119" t="str">
        <f>IFERROR(VLOOKUP(D4,DB!A:K,11,0),"")</f>
        <v/>
      </c>
      <c r="C4" s="120"/>
      <c r="D4" s="94"/>
      <c r="E4" s="98"/>
      <c r="F4" s="123"/>
      <c r="G4" s="124">
        <f ca="1">IFERROR(NOW()-F4,"")</f>
        <v>45958.477991782405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45958.477991782405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45958.477991782405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45958.477991782405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45958.477991782405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45958.477991782405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45958.477991782405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45958.477991782405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45958.477991782405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45958.477991782405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45958.477991782405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45958.477991782405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45958.477991782405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45958.477991782405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45958.477991782405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45958.477991782405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45958.477991782405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45958.477991782405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45958.477991782405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45958.477991782405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45958.477991782405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45958.477991782405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45958.477991782405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45958.477991782405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45958.477991782405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45958.477991782405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45958.477991782405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45958.477991782405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45958.477991782405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45958.477991782405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45958.477991782405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45958.477991782405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45958.477991782405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45958.477991782405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45958.477991782405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45958.477991782405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45958.477991782405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45958.477991782405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45958.477991782405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45958.477991782405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45958.477991782405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45958.477991782405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45958.477991782405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45958.477991782405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45958.477991782405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45958.477991782405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45958.477991782405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45958.477991782405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45958.477991782405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45958.477991782405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45958.477991782405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45958.477991782405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45958.477991782405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45958.477991782405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45958.477991782405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45958.477991782405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45958.477991782405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45958.477991782405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45958.477991782405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45958.477991782405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45958.477991782405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45958.477991782405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45958.477991782405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45958.477991782405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45958.477991782405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45958.477991782405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45958.477991782405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45958.477991782405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45958.477991782405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45958.477991782405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45958.477991782405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45958.477991782405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45958.477991782405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45958.477991782405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45958.477991782405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45958.477991782405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45958.477991782405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45958.477991782405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45958.477991782405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45958.477991782405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45958.477991782405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45958.477991782405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45958.477991782405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45958.477991782405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45958.477991782405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45958.477991782405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45958.477991782405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45958.477991782405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45958.477991782405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45958.477991782405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45958.477991782405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45958.477991782405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45958.477991782405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45958.477991782405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45958.477991782405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45958.477991782405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45958.477991782405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45958.477991782405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45958.477991782405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45958.477991782405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45958.477991782405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45958.477991782405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45958.477991782405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45958.477991782405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45958.477991782405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45958.477991782405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45958.477991782405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45958.477991782405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45958.477991782405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45958.477991782405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45958.477991782405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45958.477991782405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45958.477991782405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45958.477991782405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45958.477991782405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45958.477991782405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45958.477991782405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45958.477991782405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45958.477991782405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45958.477991782405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45958.477991782405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45958.477991782405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45958.477991782405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45958.477991782405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45958.477991782405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45958.477991782405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45958.477991782405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45958.477991782405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45958.477991782405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45958.477991782405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45958.477991782405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45958.477991782405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45958.477991782405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45958.477991782405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45958.477991782405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45958.477991782405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45958.477991782405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45958.477991782405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45958.477991782405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45958.477991782405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45958.477991782405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45958.477991782405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45958.477991782405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45958.477991782405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45958.477991782405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45958.477991782405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45958.477991782405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45958.477991782405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45958.477991782405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45958.477991782405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45958.477991782405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45958.477991782405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45958.477991782405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45958.477991782405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45958.477991782405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45958.477991782405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45958.477991782405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45958.477991782405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45958.477991782405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45958.477991782405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45958.477991782405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45958.477991782405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45958.477991782405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45958.477991782405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45958.477991782405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45958.477991782405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45958.477991782405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45958.477991782405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45958.477991782405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45958.477991782405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45958.477991782405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45958.477991782405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45958.477991782405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45958.477991782405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45958.477991782405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45958.477991782405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45958.477991782405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45958.477991782405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45958.477991782405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45958.477991782405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45958.477991782405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45958.477991782405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45958.477991782405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45958.477991782405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45958.477991782405</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45958.477991782405</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66.645931597216986</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32.289114467588661</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9.8168806712928927</v>
      </c>
      <c r="H4" s="153">
        <v>45948.661111111112</v>
      </c>
      <c r="I4" s="152" t="str">
        <f>IFERROR(VLOOKUP(D4,DB!A:F,6,0),"")</f>
        <v>SCECO</v>
      </c>
      <c r="J4" s="152" t="str">
        <f>IFERROR(VLOOKUP(D4,DB!A:G,7,0),"")</f>
        <v>Dead</v>
      </c>
      <c r="K4" s="152" t="s">
        <v>39097</v>
      </c>
      <c r="L4" s="152" t="str">
        <f>IFERROR(VLOOKUP(D4,DB!A:I,9,0),"")</f>
        <v>Latis</v>
      </c>
    </row>
    <row r="5" spans="1:13" ht="30.75">
      <c r="A5" s="152" t="s">
        <v>39098</v>
      </c>
      <c r="B5" s="152" t="str">
        <f>IFERROR(VLOOKUP(D5,DB!A:K,11,0),"")</f>
        <v>R5</v>
      </c>
      <c r="C5" s="152">
        <v>1</v>
      </c>
      <c r="D5" s="152" t="s">
        <v>31265</v>
      </c>
      <c r="E5" s="152" t="s">
        <v>39079</v>
      </c>
      <c r="F5" s="153">
        <v>45958.42528935185</v>
      </c>
      <c r="G5" s="154">
        <f ca="1">IFERROR(NOW()-F5,"")</f>
        <v>5.2702430555655155E-2</v>
      </c>
      <c r="H5" s="153">
        <v>45958.419733796298</v>
      </c>
      <c r="I5" s="152" t="str">
        <f>IFERROR(VLOOKUP(D5,DB!A:F,6,0),"")</f>
        <v>SCECO</v>
      </c>
      <c r="J5" s="152" t="str">
        <f>IFERROR(VLOOKUP(D5,DB!A:G,7,0),"")</f>
        <v>Vandalized</v>
      </c>
      <c r="K5" s="152" t="s">
        <v>39099</v>
      </c>
      <c r="L5" s="152" t="str">
        <f>IFERROR(VLOOKUP(D5,DB!A:I,9,0),"")</f>
        <v>Latis</v>
      </c>
    </row>
    <row r="6" spans="1:13" ht="15">
      <c r="A6" s="152" t="s">
        <v>39100</v>
      </c>
      <c r="B6" s="152" t="str">
        <f>IFERROR(VLOOKUP(D6,DB!A:K,11,0),"")</f>
        <v>R5</v>
      </c>
      <c r="C6" s="152">
        <v>1</v>
      </c>
      <c r="D6" s="152" t="s">
        <v>34365</v>
      </c>
      <c r="E6" s="152" t="s">
        <v>38998</v>
      </c>
      <c r="F6" s="153">
        <v>45958.442696759259</v>
      </c>
      <c r="G6" s="154">
        <f ca="1">IFERROR(NOW()-F6,"")</f>
        <v>3.5295023146318272E-2</v>
      </c>
      <c r="H6" s="153">
        <v>45958.43644675926</v>
      </c>
      <c r="I6" s="152" t="str">
        <f>IFERROR(VLOOKUP(D6,DB!A:F,6,0),"")</f>
        <v>Generator-SG</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45958.477991782405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45958.477991782405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45958.477991782405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45958.477991782405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45958.477991782405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45958.477991782405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45958.477991782405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45958.477991782405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45958.477991782405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45958.477991782405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45958.477991782405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45958.477991782405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45958.477991782405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45958.477991782405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45958.477991782405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45958.477991782405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45958.477991782405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45958.477991782405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45958.477991782405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45958.477991782405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45958.477991782405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45958.477991782405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45958.477991782405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45958.477991782405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45958.477991782405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45958.477991782405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45958.477991782405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45958.477991782405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45958.477991782405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45958.477991782405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45958.477991782405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45958.477991782405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45958.477991782405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45958.477991782405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45958.477991782405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45958.477991782405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45958.477991782405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45958.477991782405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45958.477991782405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45958.477991782405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45958.477991782405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45958.477991782405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45958.477991782405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45958.477991782405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45958.477991782405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45958.477991782405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45958.477991782405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45958.477991782405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45958.477991782405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45958.477991782405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45958.477991782405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45958.477991782405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45958.477991782405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45958.477991782405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45958.477991782405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45958.477991782405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45958.477991782405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45958.477991782405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45958.477991782405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45958.477991782405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45958.477991782405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45958.477991782405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45958.477991782405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45958.477991782405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45958.477991782405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45958.477991782405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45958.477991782405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45958.477991782405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45958.477991782405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45958.477991782405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45958.477991782405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45958.477991782405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45958.477991782405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45958.477991782405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45958.477991782405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45958.477991782405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45958.477991782405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45958.477991782405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45958.477991782405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45958.477991782405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45958.477991782405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45958.477991782405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45958.477991782405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45958.477991782405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45958.477991782405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45958.477991782405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45958.477991782405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45958.477991782405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45958.477991782405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45958.477991782405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45958.477991782405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45958.477991782405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45958.477991782405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45958.477991782405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45958.477991782405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45958.477991782405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45958.477991782405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45958.477991782405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45958.477991782405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45958.477991782405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45958.477991782405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45958.477991782405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45958.477991782405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45958.477991782405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45958.477991782405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45958.477991782405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45958.477991782405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45958.477991782405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45958.477991782405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45958.477991782405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45958.477991782405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45958.477991782405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45958.477991782405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45958.477991782405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45958.477991782405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45958.477991782405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45958.477991782405</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45958.477991782405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45958.477991782405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45958.477991782405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45958.477991782405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45958.477991782405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45958.477991782405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45958.477991782405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45958.477991782405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45958.477991782405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45958.477991782405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45958.477991782405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45958.477991782405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45958.477991782405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45958.477991782405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45958.477991782405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45958.477991782405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45958.477991782405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45958.477991782405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45958.477991782405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45958.477991782405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45958.477991782405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45958.477991782405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45958.477991782405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45958.477991782405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45958.477991782405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45958.477991782405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45958.477991782405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45958.477991782405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45958.477991782405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45958.477991782405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45958.477991782405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45958.477991782405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45958.477991782405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45958.477991782405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45958.477991782405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45958.477991782405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45958.477991782405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45958.477991782405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45958.477991782405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45958.477991782405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45958.477991782405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45958.477991782405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45958.477991782405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45958.477991782405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45958.477991782405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45958.477991782405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45958.477991782405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45958.477991782405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45958.477991782405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45958.477991782405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45958.477991782405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45958.477991782405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45958.477991782405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45958.477991782405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45958.477991782405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45958.477991782405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45958.477991782405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45958.477991782405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45958.477991782405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45958.477991782405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45958.477991782405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45958.477991782405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45958.477991782405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45958.477991782405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45958.477991782405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45958.477991782405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45958.477991782405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45958.477991782405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45958.477991782405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45958.477991782405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45958.477991782405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45958.477991782405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45958.477991782405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45958.477991782405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45958.477991782405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45958.477991782405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45958.477991782405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45958.477991782405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45958.477991782405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45958.477991782405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45958.477991782405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45958.477991782405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45958.477991782405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45958.477991782405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45958.477991782405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45958.477991782405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45958.477991782405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45958.477991782405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45958.477991782405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45958.477991782405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45958.477991782405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45958.477991782405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45958.477991782405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45958.477991782405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45958.477991782405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45958.477991782405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45958.477991782405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45958.477991782405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45958.477991782405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45958.477991782405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45958.477991782405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45958.477991782405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45958.477991782405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45958.477991782405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45958.477991782405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45958.477991782405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45958.477991782405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45958.477991782405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45958.477991782405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45958.477991782405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45958.477991782405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45958.477991782405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45958.477991782405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45958.477991782405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45958.477991782405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45958.477991782405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45958.477991782405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45958.477991782405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45958.477991782405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45958.477991782405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45958.477991782405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45958.477991782405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45958.477991782405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45958.477991782405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45958.477991782405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45958.477991782405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45958.477991782405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45958.477991782405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45958.477991782405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45958.477991782405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45958.477991782405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45958.477991782405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45958.477991782405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45958.477991782405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45958.477991782405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45958.477991782405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45958.477991782405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45958.477991782405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45958.477991782405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45958.477991782405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45958.477991782405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45958.477991782405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45958.477991782405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45958.477991782405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45958.477991782405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45958.477991782405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45958.477991782405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45958.477991782405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45958.477991782405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45958.477991782405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45958.477991782405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45958.477991782405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45958.477991782405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45958.477991782405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45958.477991782405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45958.477991782405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45958.477991782405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45958.477991782405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45958.477991782405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45958.477991782405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45958.477991782405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45958.477991782405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45958.477991782405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45958.477991782405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45958.477991782405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45958.477991782405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45958.477991782405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45958.477991782405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45958.477991782405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45958.477991782405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45958.477991782405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45958.477991782405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45958.477991782405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45958.477991782405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45958.477991782405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45958.477991782405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45958.477991782405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45958.477991782405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45958.477991782405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45958.477991782405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45958.477991782405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45958.477991782405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45958.477991782405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45958.477991782405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45958.477991782405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45958.477991782405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45958.477991782405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45958.477991782405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45958.477991782405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45958.477991782405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45958.477991782405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45958.477991782405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45958.477991782405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45958.477991782405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45958.477991782405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45958.477991782405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45958.477991782405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45958.477991782405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45958.477991782405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45958.477991782405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45958.477991782405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45958.477991782405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45958.477991782405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45958.477991782405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45958.477991782405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45958.477991782405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45958.477991782405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45958.477991782405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45958.477991782405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45958.477991782405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45958.477991782405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45958.477991782405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45958.477991782405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45958.477991782405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45958.477991782405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45958.477991782405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45958.477991782405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45958.477991782405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45958.477991782405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45958.477991782405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45958.477991782405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45958.477991782405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45958.477991782405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45958.477991782405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45958.477991782405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45958.477991782405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45958.477991782405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45958.477991782405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45958.477991782405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45958.477991782405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45958.477991782405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45958.477991782405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45958.477991782405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45958.477991782405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45958.477991782405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45958.477991782405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45958.477991782405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45958.477991782405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45958.477991782405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45958.477991782405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45958.477991782405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45958.477991782405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45958.477991782405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45958.477991782405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45958.477991782405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45958.477991782405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45958.477991782405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45958.477991782405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45958.477991782405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45958.477991782405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45958.477991782405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45958.477991782405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45958.477991782405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45958.477991782405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45958.477991782405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45958.477991782405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45958.477991782405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45958.477991782405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45958.477991782405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45958.477991782405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45958.477991782405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45958.477991782405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45958.477991782405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45958.477991782405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45958.477991782405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45958.477991782405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45958.477991782405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45958.477991782405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45958.477991782405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45958.477991782405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45958.477991782405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45958.477991782405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45958.477991782405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45958.477991782405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45958.477991782405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45958.477991782405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45958.477991782405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45958.477991782405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45958.477991782405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45958.477991782405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45958.477991782405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45958.477991782405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45958.477991782405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45958.477991782405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45958.477991782405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45958.477991782405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45958.477991782405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45958.477991782405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45958.477991782405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45958.477991782405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45958.477991782405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45958.477991782405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45958.477991782405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45958.477991782405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45958.477991782405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45958.477991782405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45958.477991782405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45958.477991782405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45958.477991782405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45958.477991782405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45958.477991782405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45958.477991782405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45958.477991782405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45958.477991782405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45958.477991782405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45958.477991782405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45958.477991782405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45958.477991782405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45958.477991782405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45958.477991782405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45958.477991782405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45958.477991782405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45958.477991782405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45958.477991782405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45958.477991782405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45958.477991782405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45958.477991782405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45958.477991782405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45958.477991782405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45958.477991782405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45958.477991782405</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45958.477991666667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45958.477991782405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45958.477991782405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45958.477991782405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45958.477991782405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45958.477991782405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45958.477991782405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45958.477991782405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45958.477991782405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45958.477991782405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45958.477991782405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45958.477991782405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45958.477991782405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45958.477991782405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45958.477991782405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45958.477991782405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45958.477991782405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45958.477991782405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45958.477991782405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45958.477991782405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45958.477991782405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45958.477991782405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45958.477991782405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45958.477991782405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45958.477991782405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45958.477991782405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45958.477991782405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45958.477991782405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45958.477991782405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45958.477991782405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45958.477991782405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45958.477991782405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45958.477991782405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45958.477991782405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45958.477991782405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45958.477991782405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45958.477991782405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45958.477991782405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45958.477991782405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45958.477991782405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45958.477991782405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45958.477991782405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45958.477991782405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45958.477991782405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45958.477991782405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45958.477991782405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45958.477991782405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45958.477991782405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45958.477991782405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45958.477991782405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45958.477991782405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45958.477991782405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45958.477991782405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45958.477991782405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45958.477991782405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45958.477991782405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45958.477991782405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45958.477991782405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45958.477991782405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45958.477991782405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45958.477991782405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45958.477991782405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45958.477991782405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45958.477991782405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45958.477991782405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45958.477991782405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45958.477991782405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45958.477991782405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45958.477991782405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45958.477991782405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45958.477991782405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45958.477991782405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45958.477991782405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45958.477991782405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45958.477991782405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45958.477991782405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45958.477991782405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45958.477991782405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45958.477991782405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45958.477991782405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45958.477991782405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45958.477991782405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45958.477991782405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45958.477991782405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45958.477991782405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45958.477991782405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45958.477991782405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45958.477991782405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45958.477991782405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45958.477991782405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45958.477991782405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45958.477991782405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45958.477991782405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45958.477991782405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45958.477991782405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45958.477991782405</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2025-10-28T08:28:19Z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