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88" documentId="120_S{2AC9BD13-BADA-5192-A53E-5A8FF88502F6}" xr6:coauthVersionLast="47" xr6:coauthVersionMax="47" xr10:uidLastSave="{6677CCD5-A0E3-47C1-A5FB-9EC4EE2D746F}"/>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L18" i="5"/>
  <c r="J18" i="5"/>
  <c r="I18" i="5"/>
  <c r="B18" i="5"/>
  <c r="G3" i="9"/>
  <c r="G4" i="9"/>
  <c r="G5" i="9"/>
  <c r="G6" i="9"/>
  <c r="I3" i="9"/>
  <c r="I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J3" i="9"/>
  <c r="L3" i="9"/>
  <c r="B4" i="9"/>
  <c r="J4" i="9"/>
  <c r="L4" i="9"/>
  <c r="B5" i="9"/>
  <c r="I5" i="9"/>
  <c r="J5" i="9"/>
  <c r="L5" i="9"/>
  <c r="B6" i="9"/>
  <c r="I6" i="9"/>
  <c r="J6" i="9"/>
  <c r="L6" i="9"/>
  <c r="B7" i="9"/>
  <c r="G7" i="9"/>
  <c r="I7" i="9"/>
  <c r="J7" i="9"/>
  <c r="L7" i="9"/>
  <c r="B8" i="9"/>
  <c r="G8" i="9"/>
  <c r="I8" i="9"/>
  <c r="J8" i="9"/>
  <c r="L8" i="9"/>
  <c r="B9" i="9"/>
  <c r="G9" i="9"/>
  <c r="I9" i="9"/>
  <c r="J9" i="9"/>
  <c r="L9"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<sst xmlns="http://schemas.openxmlformats.org/spreadsheetml/2006/main" count="180279" uniqueCount="39126">
  <si>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</si>
  <si>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</si>
  <si>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</si>
  <si>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</si>
  <si>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</si>
  <si>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</si>
  <si>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</si>
  <si>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</si>
  <si>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</si>
  <si>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</si>
  <si>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</si>
  <si>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</si>
  <si>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</si>
  <si>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</si>
  <si>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</si>
  <si>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</si>
  <si>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</si>
  <si>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</si>
  <si>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</si>
  <si>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</si>
  <si>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</si>
  <si>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</si>
  <si>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</si>
  <si>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</si>
  <si>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</si>
  <si>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</si>
  <si>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</si>
  <si>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</si>
  <si>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</si>
  <si>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</si>
  <si>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</si>
  <si>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</si>
  <si>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</si>
  <si>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</si>
  <si>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</si>
  <si>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</si>
  <si>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</si>
  <si>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</si>
  <si>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</si>
  <si>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</si>
  <si>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</si>
  <si>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</si>
  <si>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</si>
  <si>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</si>
  <si>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</si>
  <si>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</si>
  <si>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</si>
  <si>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</si>
  <si>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</si>
  <si>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</si>
  <si>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</si>
  <si>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</si>
  <si>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</si>
  <si>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</si>
  <si>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</si>
  <si>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</si>
  <si>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</si>
  <si>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</si>
  <si>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</si>
  <si>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</si>
  <si>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</si>
  <si>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</si>
  <si>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</si>
  <si>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</si>
  <si>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</si>
  <si>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</si>
  <si>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</si>
  <si>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</si>
  <si>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</si>
  <si>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</si>
  <si>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</si>
  <si>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</si>
  <si>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</si>
  <si>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</si>
  <si>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</si>
  <si>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</si>
  <si>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</si>
  <si>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</si>
  <si>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</si>
  <si>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</si>
  <si>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</si>
  <si>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</si>
  <si>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</si>
  <si>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</si>
  <si>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</si>
  <si>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</si>
  <si>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</si>
  <si>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</si>
  <si>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</si>
  <si>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</si>
  <si>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</si>
  <si>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</si>
  <si>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</si>
  <si>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</si>
  <si>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</si>
  <si>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</si>
  <si>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</si>
  <si>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</si>
  <si>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</si>
  <si>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</si>
  <si>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</si>
  <si>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</si>
  <si>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</si>
  <si>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</si>
  <si>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</si>
  <si>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</si>
  <si>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</si>
  <si>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</si>
  <si>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</si>
  <si>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</si>
  <si>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</si>
  <si>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</si>
  <si>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</si>
  <si>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</si>
  <si>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</si>
  <si>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</si>
  <si>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</si>
  <si>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</si>
  <si>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</si>
  <si>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</si>
  <si>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</si>
  <si>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</si>
  <si>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</si>
  <si>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</si>
  <si>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</si>
  <si>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</si>
  <si>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</si>
  <si>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</si>
  <si>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</si>
  <si>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</si>
  <si>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</si>
  <si>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</si>
  <si>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</si>
  <si>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</si>
  <si>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</si>
  <si>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</si>
  <si>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</si>
  <si>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</si>
  <si>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</si>
  <si>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</si>
  <si>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</si>
  <si>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</si>
  <si>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</si>
  <si>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</si>
  <si>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</si>
  <si>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</si>
  <si>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</si>
  <si>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</si>
  <si>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</si>
  <si>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</si>
  <si>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</si>
  <si>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</si>
  <si>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</si>
  <si>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</si>
  <si>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</si>
  <si>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</si>
  <si>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</si>
  <si>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</si>
  <si>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</si>
  <si>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</si>
  <si>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</si>
  <si>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</si>
  <si>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</si>
  <si>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</si>
  <si>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</si>
  <si>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</si>
  <si>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</si>
  <si>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</si>
  <si>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</si>
  <si>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</si>
  <si>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</si>
  <si>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</si>
  <si>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</si>
  <si>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</si>
  <si>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</si>
  <si>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</si>
  <si>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</si>
  <si>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</si>
  <si>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</si>
  <si>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</si>
  <si>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</si>
  <si>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</si>
  <si>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</si>
  <si>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</si>
  <si>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</si>
  <si>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</si>
  <si>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</si>
  <si>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</si>
  <si>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</si>
  <si>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</si>
  <si>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</si>
  <si>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</si>
  <si>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</si>
  <si>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</si>
  <si>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</si>
  <si>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</si>
  <si>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</si>
  <si>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</si>
  <si>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</si>
  <si>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</si>
  <si>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</si>
  <si>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</si>
  <si>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</si>
  <si>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</si>
  <si>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</si>
  <si>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</si>
  <si>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</si>
  <si>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</si>
  <si>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</si>
  <si>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</si>
  <si>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</si>
  <si>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</si>
  <si>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</si>
  <si>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</si>
  <si>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</si>
  <si>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</si>
  <si>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</si>
  <si>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</si>
  <si>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</si>
  <si>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</si>
  <si>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</si>
  <si>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</si>
  <si>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</si>
  <si>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</si>
  <si>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</si>
  <si>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</si>
  <si>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</si>
  <si>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</si>
  <si>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</si>
  <si>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</si>
  <si>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</si>
  <si>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</si>
  <si>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</si>
  <si>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</si>
  <si>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</si>
  <si>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</si>
  <si>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</si>
  <si>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</si>
  <si>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</si>
  <si>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</si>
  <si>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</si>
  <si>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</si>
  <si>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</si>
  <si>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</si>
  <si>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</si>
  <si>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</si>
  <si>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</si>
  <si>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</si>
  <si>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</si>
  <si>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</si>
  <si>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</si>
  <si>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</si>
  <si>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</si>
  <si>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</si>
  <si>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</si>
  <si>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</si>
  <si>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</si>
  <si>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</si>
  <si>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</si>
  <si>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</si>
  <si>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</si>
  <si>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</si>
  <si>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</si>
  <si>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</si>
  <si>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</si>
  <si>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</si>
  <si>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</si>
  <si>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</si>
  <si>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</si>
  <si>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</si>
  <si>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</si>
  <si>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</si>
  <si>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</si>
  <si>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</si>
  <si>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</si>
  <si>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</si>
  <si>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</si>
  <si>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</si>
  <si>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</si>
  <si>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</si>
  <si>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</si>
  <si>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</si>
  <si>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</si>
  <si>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</si>
  <si>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</si>
  <si>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</si>
  <si>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</si>
  <si>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</si>
  <si>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</si>
  <si>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</si>
  <si>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</si>
  <si>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</si>
  <si>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</si>
  <si>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</si>
  <si>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</si>
  <si>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</si>
  <si>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</si>
  <si>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</si>
  <si>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</si>
  <si>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</si>
  <si>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</si>
  <si>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</si>
  <si>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</si>
  <si>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</si>
  <si>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</si>
  <si>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</si>
  <si>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</si>
  <si>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</si>
  <si>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</si>
  <si>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</si>
  <si>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</si>
  <si>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</si>
  <si>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</si>
  <si>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</si>
  <si>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</si>
  <si>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</si>
  <si>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</si>
  <si>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</si>
  <si>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</si>
  <si>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</si>
  <si>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</si>
  <si>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</si>
  <si>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</si>
  <si>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</si>
  <si>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</si>
  <si>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</si>
  <si>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</si>
  <si>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</si>
  <si>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</si>
  <si>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</si>
  <si>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</si>
  <si>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</si>
  <si>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</si>
  <si>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</si>
  <si>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</si>
  <si>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</si>
  <si>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</si>
  <si>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</si>
  <si>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</si>
  <si>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</si>
  <si>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</si>
  <si>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</si>
  <si>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</si>
  <si>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</si>
  <si>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</si>
  <si>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</si>
  <si>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</si>
  <si>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</si>
  <si>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</si>
  <si>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</si>
  <si>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</si>
  <si>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</si>
  <si>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</si>
  <si>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</si>
  <si>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</si>
  <si>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</si>
  <si>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</si>
  <si>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</si>
  <si>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</si>
  <si>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</si>
  <si>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</si>
  <si>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</si>
  <si>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</si>
  <si>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</si>
  <si>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</si>
  <si>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</si>
  <si>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</si>
  <si>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</si>
  <si>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</si>
  <si>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</si>
  <si>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</si>
  <si>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</si>
  <si>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</si>
  <si>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</si>
  <si>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</si>
  <si>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</si>
  <si>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</si>
  <si>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</si>
  <si>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</si>
  <si>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</si>
  <si>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</si>
  <si>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</si>
  <si>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</si>
  <si>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</si>
  <si>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</si>
  <si>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</si>
  <si>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</si>
  <si>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</si>
  <si>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</si>
  <si>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</si>
  <si>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</si>
  <si>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</si>
  <si>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</si>
  <si>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</si>
  <si>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</si>
  <si>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</si>
  <si>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</si>
  <si>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</si>
  <si>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</si>
  <si>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</si>
  <si>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</si>
  <si>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</si>
  <si>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</si>
  <si>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</si>
  <si>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</si>
  <si>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</si>
  <si>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</si>
  <si>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</si>
  <si>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</si>
  <si>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</si>
  <si>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</si>
  <si>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</si>
  <si>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</si>
  <si>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</si>
  <si>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</si>
  <si>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</si>
  <si>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</si>
  <si>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</si>
  <si>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</si>
  <si>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</si>
  <si>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</si>
  <si>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</si>
  <si>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</si>
  <si>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</si>
  <si>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</si>
  <si>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</si>
  <si>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</si>
  <si>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</si>
  <si>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</si>
  <si>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</si>
  <si>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</si>
  <si>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</si>
  <si>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</si>
  <si>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</si>
  <si>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</si>
  <si>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</si>
  <si>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</si>
  <si>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</si>
  <si>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</si>
  <si>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</si>
  <si>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</si>
  <si>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</si>
  <si>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</si>
  <si>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</si>
  <si>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</si>
  <si>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</si>
  <si>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</si>
  <si>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</si>
  <si>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</si>
  <si>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</si>
  <si>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</si>
  <si>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</si>
  <si>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</si>
  <si>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</si>
  <si>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</si>
  <si>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</si>
  <si>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</si>
  <si>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</si>
  <si>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</si>
  <si>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</si>
  <si>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</si>
  <si>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</si>
  <si>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</si>
  <si>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</si>
  <si>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</si>
  <si>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</si>
  <si>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</si>
  <si>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</si>
  <si>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</si>
  <si>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</si>
  <si>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</si>
  <si>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</si>
  <si>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</si>
  <si>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</si>
  <si>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</si>
  <si>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</si>
  <si>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</si>
  <si>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</si>
  <si>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</si>
  <si>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</si>
  <si>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</si>
  <si>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</si>
  <si>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</si>
  <si>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</si>
  <si>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</si>
  <si>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</si>
  <si>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</si>
  <si>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</si>
  <si>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</si>
  <si>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</si>
  <si>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</si>
  <si>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</si>
  <si>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</si>
  <si>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</si>
  <si>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</si>
  <si>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</si>
  <si>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</si>
  <si>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</si>
  <si>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</si>
  <si>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</si>
  <si>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</si>
  <si>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</si>
  <si>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</si>
  <si>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</si>
  <si>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</si>
  <si>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</si>
  <si>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</si>
  <si>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</si>
  <si>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</si>
  <si>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</si>
  <si>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</si>
  <si>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</si>
  <si>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</si>
  <si>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</si>
  <si>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</si>
  <si>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</si>
  <si>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</si>
  <si>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</si>
  <si>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</si>
  <si>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</si>
  <si>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</si>
  <si>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</si>
  <si>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</si>
  <si>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</si>
  <si>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</si>
  <si>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</si>
  <si>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</si>
  <si>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</si>
  <si>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</si>
  <si>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</si>
  <si>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</si>
  <si>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</si>
  <si>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</si>
  <si>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</si>
  <si>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</si>
  <si>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</si>
  <si>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</si>
  <si>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</si>
  <si>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</si>
  <si>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</si>
  <si>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</si>
  <si>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</si>
  <si>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</si>
  <si>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</si>
  <si>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</si>
  <si>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</si>
  <si>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</si>
  <si>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</si>
  <si>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</si>
  <si>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</si>
  <si>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</si>
  <si>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</si>
  <si>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</si>
  <si>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</si>
  <si>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</si>
  <si>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</si>
  <si>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</si>
  <si>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</si>
  <si>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</si>
  <si>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</si>
  <si>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</si>
  <si>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</si>
  <si>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</si>
  <si>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</si>
  <si>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</si>
  <si>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</si>
  <si>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</si>
  <si>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</si>
  <si>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</si>
  <si>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</si>
  <si>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</si>
  <si>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</si>
  <si>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</si>
  <si>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</si>
  <si>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</si>
  <si>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</si>
  <si>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</si>
  <si>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</si>
  <si>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</si>
  <si>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</si>
  <si>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</si>
  <si>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</si>
  <si>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</si>
  <si>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</si>
  <si>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</si>
  <si>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</si>
  <si>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</si>
  <si>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</si>
  <si>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</si>
  <si>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</si>
  <si>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</si>
  <si>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</si>
  <si>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</si>
  <si>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</si>
  <si>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</si>
  <si>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</si>
  <si>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</si>
  <si>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</si>
  <si>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</si>
  <si>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</si>
  <si>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</si>
  <si>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</si>
  <si>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</si>
  <si>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</si>
  <si>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</si>
  <si>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</si>
  <si>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</si>
  <si>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</si>
  <si>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</si>
  <si>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</si>
  <si>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</si>
  <si>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</si>
  <si>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</si>
  <si>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</si>
  <si>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</si>
  <si>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</si>
  <si>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</si>
  <si>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</si>
  <si>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</si>
  <si>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</si>
  <si>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</si>
  <si>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</si>
  <si>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</si>
  <si>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</si>
  <si>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</si>
  <si>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</si>
  <si>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</si>
  <si>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</si>
  <si>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</si>
  <si>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</si>
  <si>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</si>
  <si>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</si>
  <si>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</si>
  <si>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</si>
  <si>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</si>
  <si>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</si>
  <si>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</si>
  <si>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</si>
  <si>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</si>
  <si>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</si>
  <si>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</si>
  <si>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</si>
  <si>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</si>
  <si>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</si>
  <si>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</si>
  <si>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</si>
  <si>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</si>
  <si>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</si>
  <si>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</si>
  <si>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</si>
  <si>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</si>
  <si>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</si>
  <si>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</si>
  <si>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</si>
  <si>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</si>
  <si>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</si>
  <si>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</si>
  <si>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</si>
  <si>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</si>
  <si>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</si>
  <si>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</si>
  <si>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</si>
  <si>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</si>
  <si>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</si>
  <si>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</si>
  <si>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</si>
  <si>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</si>
  <si>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</si>
  <si>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</si>
  <si>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</si>
  <si>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</si>
  <si>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</si>
  <si>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</si>
  <si>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</si>
  <si>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</si>
  <si>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</si>
  <si>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</si>
  <si>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</si>
  <si>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</si>
  <si>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</si>
  <si>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</si>
  <si>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</si>
  <si>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</si>
  <si>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</si>
  <si>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</si>
  <si>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</si>
  <si>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</si>
  <si>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</si>
  <si>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</si>
  <si>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</si>
  <si>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</si>
  <si>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</si>
  <si>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</si>
  <si>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</si>
  <si>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</si>
  <si>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</si>
  <si>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</si>
  <si>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</si>
  <si>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</si>
  <si>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</si>
  <si>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</si>
  <si>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</si>
  <si>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</si>
  <si>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</si>
  <si>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</si>
  <si>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</si>
  <si>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</si>
  <si>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</si>
  <si>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</si>
  <si>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</si>
  <si>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</si>
  <si>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</si>
  <si>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</si>
  <si>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</si>
  <si>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</si>
  <si>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</si>
  <si>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</si>
  <si>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</si>
  <si>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</si>
  <si>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</si>
  <si>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</si>
  <si>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</si>
  <si>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</si>
  <si>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</si>
  <si>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</si>
  <si>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</si>
  <si>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</si>
  <si>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</si>
  <si>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</si>
  <si>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</si>
  <si>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</si>
  <si>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</si>
  <si>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</si>
  <si>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</si>
  <si>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</si>
  <si>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</si>
  <si>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</si>
  <si>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</si>
  <si>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</si>
  <si>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</si>
  <si>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</si>
  <si>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</si>
  <si>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</si>
  <si>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</si>
  <si>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</si>
  <si>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</si>
  <si>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</si>
  <si>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</si>
  <si>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</si>
  <si>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</si>
  <si>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</si>
  <si>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</si>
  <si>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</si>
  <si>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</si>
  <si>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</si>
  <si>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</si>
  <si>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</si>
  <si>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</si>
  <si>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</si>
  <si>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</si>
  <si>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</si>
  <si>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</si>
  <si>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</si>
  <si>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</si>
  <si>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</si>
  <si>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</si>
  <si>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</si>
  <si>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</si>
  <si>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</si>
  <si>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</si>
  <si>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</si>
  <si>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</si>
  <si>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</si>
  <si>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</si>
  <si>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</si>
  <si>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</si>
  <si>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</si>
  <si>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</si>
  <si>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</si>
  <si>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</si>
  <si>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</si>
  <si>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</si>
  <si>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</si>
  <si>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</si>
  <si>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</si>
  <si>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</si>
  <si>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</si>
  <si>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</si>
  <si>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</si>
  <si>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</si>
  <si>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</si>
  <si>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</si>
  <si>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</si>
  <si>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</si>
  <si>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</si>
  <si>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</si>
  <si>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</si>
  <si>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</si>
  <si>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</si>
  <si>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</si>
  <si>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</si>
  <si>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</si>
  <si>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</si>
  <si>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</si>
  <si>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</si>
  <si>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</si>
  <si>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</si>
  <si>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</si>
  <si>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</si>
  <si>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</si>
  <si>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</si>
  <si>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</si>
  <si>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</si>
  <si>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</si>
  <si>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</si>
  <si>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</si>
  <si>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</si>
  <si>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</si>
  <si>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</si>
  <si>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</si>
  <si>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</si>
  <si>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</si>
  <si>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</si>
  <si>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</si>
  <si>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</si>
  <si>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</si>
  <si>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</si>
  <si>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</si>
  <si>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</si>
  <si>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</si>
  <si>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</si>
  <si>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</si>
  <si>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</si>
  <si>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</si>
  <si>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</si>
  <si>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</si>
  <si>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</si>
  <si>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</si>
  <si>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</si>
  <si>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</si>
  <si>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</si>
  <si>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</si>
  <si>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</si>
  <si>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</si>
  <si>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</si>
  <si>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</si>
  <si>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</si>
  <si>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</si>
  <si>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</si>
  <si>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</si>
  <si>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</si>
  <si>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</si>
  <si>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</si>
  <si>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</si>
  <si>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</si>
  <si>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</si>
  <si>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</si>
  <si>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</si>
  <si>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</si>
  <si>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</si>
  <si>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</si>
  <si>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</si>
  <si>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</si>
  <si>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</si>
  <si>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</si>
  <si>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</si>
  <si>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</si>
  <si>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</si>
  <si>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</si>
  <si>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</si>
  <si>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</si>
  <si>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</si>
  <si>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</si>
  <si>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</si>
  <si>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</si>
  <si>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</si>
  <si>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</si>
  <si>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</si>
  <si>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</si>
  <si>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</si>
  <si>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</si>
  <si>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</si>
  <si>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</si>
  <si>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</si>
  <si>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</si>
  <si>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</si>
  <si>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</si>
  <si>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</si>
  <si>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</si>
  <si>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</si>
  <si>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</si>
  <si>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</si>
  <si>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</si>
  <si>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</si>
  <si>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</si>
  <si>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</si>
  <si>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</si>
  <si>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</si>
  <si>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</si>
  <si>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</si>
  <si>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</si>
  <si>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</si>
  <si>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</si>
  <si>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</si>
  <si>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</si>
  <si>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</si>
  <si>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</si>
  <si>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</si>
  <si>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</si>
  <si>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</si>
  <si>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</si>
  <si>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</si>
  <si>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</si>
  <si>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</si>
  <si>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</si>
  <si>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</si>
  <si>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</si>
  <si>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</si>
  <si>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</si>
  <si>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</si>
  <si>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</si>
  <si>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</si>
  <si>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</si>
  <si>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</si>
  <si>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</si>
  <si>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</si>
  <si>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</si>
  <si>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</si>
  <si>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</si>
  <si>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</si>
  <si>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</si>
  <si>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</si>
  <si>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</si>
  <si>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</si>
  <si>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</si>
  <si>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</si>
  <si>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</si>
  <si>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</si>
  <si>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</si>
  <si>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</si>
  <si>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</si>
  <si>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</si>
  <si>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</si>
  <si>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</si>
  <si>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</si>
  <si>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</si>
  <si>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</si>
  <si>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</si>
  <si>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</si>
  <si>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</si>
  <si>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</si>
  <si>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</si>
  <si>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</si>
  <si>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</si>
  <si>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</si>
  <si>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</si>
  <si>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</si>
  <si>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</si>
  <si>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</si>
  <si>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</si>
  <si>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</si>
  <si>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</si>
  <si>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</si>
  <si>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</si>
  <si>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</si>
  <si>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</si>
  <si>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</si>
  <si>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</si>
  <si>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</si>
  <si>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</si>
  <si>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</si>
  <si>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</si>
  <si>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</si>
  <si>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</si>
  <si>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</si>
  <si>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</si>
  <si>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</si>
  <si>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</si>
  <si>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</si>
  <si>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</si>
  <si>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</si>
  <si>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</si>
  <si>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</si>
  <si>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</si>
  <si>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</si>
  <si>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</si>
  <si>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</si>
  <si>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</si>
  <si>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</si>
  <si>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</si>
  <si>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</si>
  <si>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</si>
  <si>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</si>
  <si>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</si>
  <si>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</si>
  <si>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</si>
  <si>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</si>
  <si>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</si>
  <si>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</si>
  <si>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</si>
  <si>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</si>
  <si>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</si>
  <si>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</si>
  <si>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</si>
  <si>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</si>
  <si>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</si>
  <si>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</si>
  <si>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</si>
  <si>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</si>
  <si>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</si>
  <si>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</si>
  <si>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</si>
  <si>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</si>
  <si>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</si>
  <si>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</si>
  <si>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</si>
  <si>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</si>
  <si>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</si>
  <si>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</si>
  <si>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</si>
  <si>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</si>
  <si>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</si>
  <si>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</si>
  <si>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</si>
  <si>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</si>
  <si>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</si>
  <si>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</si>
  <si>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</si>
  <si>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</si>
  <si>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</si>
  <si>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</si>
  <si>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</si>
  <si>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</si>
  <si>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</si>
  <si>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</si>
  <si>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</si>
  <si>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</si>
  <si>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</si>
  <si>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</si>
  <si>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</si>
  <si>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</si>
  <si>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</si>
  <si>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</si>
  <si>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</si>
  <si>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</si>
  <si>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</si>
  <si>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</si>
  <si>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</si>
  <si>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</si>
  <si>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</si>
  <si>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</si>
  <si>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</si>
  <si>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</si>
  <si>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</si>
  <si>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</si>
  <si>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</si>
  <si>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</si>
  <si>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</si>
  <si>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</si>
  <si>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</si>
  <si>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</si>
  <si>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</si>
  <si>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</si>
  <si>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</si>
  <si>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</si>
  <si>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</si>
  <si>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</si>
  <si>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</si>
  <si>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</si>
  <si>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</si>
  <si>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</si>
  <si>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</si>
  <si>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</si>
  <si>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</si>
  <si>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</si>
  <si>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</si>
  <si>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</si>
  <si>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</si>
  <si>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</si>
  <si>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</si>
  <si>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</si>
  <si>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</si>
  <si>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</si>
  <si>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</si>
  <si>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</si>
  <si>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</si>
  <si>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</si>
  <si>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</si>
  <si>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</si>
  <si>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</si>
  <si>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</si>
  <si>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</si>
  <si>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</si>
  <si>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</si>
  <si>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</si>
  <si>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</si>
  <si>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</si>
  <si>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</si>
  <si>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</si>
  <si>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</si>
  <si>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</si>
  <si>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</si>
  <si>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</si>
  <si>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</si>
  <si>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</si>
  <si>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</si>
  <si>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</si>
  <si>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</si>
  <si>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</si>
  <si>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</si>
  <si>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</si>
  <si>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</si>
  <si>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</si>
  <si>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</si>
  <si>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</si>
  <si>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</si>
  <si>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</si>
  <si>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</si>
  <si>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</si>
  <si>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</si>
  <si>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</si>
  <si>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</si>
  <si>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</si>
  <si>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</si>
  <si>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</si>
  <si>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</si>
  <si>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</si>
  <si>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</si>
  <si>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</si>
  <si>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</si>
  <si>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</si>
  <si>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</si>
  <si>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</si>
  <si>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</si>
  <si>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</si>
  <si>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</si>
  <si>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</si>
  <si>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</si>
  <si>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</si>
  <si>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</si>
  <si>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</si>
  <si>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</si>
  <si>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</si>
  <si>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</si>
  <si>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</si>
  <si>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</si>
  <si>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</si>
  <si>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</si>
  <si>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</si>
  <si>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</si>
  <si>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</si>
  <si>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</si>
  <si>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</si>
  <si>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</si>
  <si>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</si>
  <si>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</si>
  <si>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</si>
  <si>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</si>
  <si>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</si>
  <si>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</si>
  <si>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</si>
  <si>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</si>
  <si>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</si>
  <si>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</si>
  <si>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</si>
  <si>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</si>
  <si>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</si>
  <si>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</si>
  <si>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</si>
  <si>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</si>
  <si>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</si>
  <si>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</si>
  <si>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</si>
  <si>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</si>
  <si>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</si>
  <si>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</si>
  <si>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</si>
  <si>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</si>
  <si>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</si>
  <si>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</si>
  <si>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</si>
  <si>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</si>
  <si>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</si>
  <si>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</si>
  <si>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</si>
  <si>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</si>
  <si>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</si>
  <si>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</si>
  <si>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</si>
  <si>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</si>
  <si>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</si>
  <si>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</si>
  <si>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</si>
  <si>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</si>
  <si>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</si>
  <si>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</si>
  <si>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</si>
  <si>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</si>
  <si>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</si>
  <si>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</si>
  <si>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</si>
  <si>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</si>
  <si>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</si>
  <si>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</si>
  <si>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</si>
  <si>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</si>
  <si>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</si>
  <si>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</si>
  <si>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</si>
  <si>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</si>
  <si>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</si>
  <si>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</si>
  <si>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</si>
  <si>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</si>
  <si>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</si>
  <si>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</si>
  <si>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</si>
  <si>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</si>
  <si>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</si>
  <si>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</si>
  <si>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</si>
  <si>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</si>
  <si>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</si>
  <si>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</si>
  <si>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</si>
  <si>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</si>
  <si>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</si>
  <si>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</si>
  <si>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</si>
  <si>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</si>
  <si>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</si>
  <si>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</si>
  <si>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</si>
  <si>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</si>
  <si>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</si>
  <si>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</si>
  <si>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</si>
  <si>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</si>
  <si>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</si>
  <si>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</si>
  <si>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</si>
  <si>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</si>
  <si>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</si>
  <si>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</si>
  <si>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</si>
  <si>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</si>
  <si>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</si>
  <si>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</si>
  <si>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</si>
  <si>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</si>
  <si>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</si>
  <si>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</si>
  <si>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</si>
  <si>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</si>
  <si>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</si>
  <si>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</si>
  <si>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</si>
  <si>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</si>
  <si>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</si>
  <si>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</si>
  <si>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</si>
  <si>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</si>
  <si>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</si>
  <si>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</si>
  <si>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</si>
  <si>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</si>
  <si>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</si>
  <si>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</si>
  <si>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</si>
  <si>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</si>
  <si>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</si>
  <si>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</si>
  <si>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</si>
  <si>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</si>
  <si>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</si>
  <si>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</si>
  <si>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</si>
  <si>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</si>
  <si>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</si>
  <si>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</si>
  <si>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</si>
  <si>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</si>
  <si>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</si>
  <si>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</si>
  <si>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</si>
  <si>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</si>
  <si>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</si>
  <si>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</si>
  <si>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</si>
  <si>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</si>
  <si>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</si>
  <si>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</si>
  <si>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</si>
  <si>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</si>
  <si>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</si>
  <si>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</si>
  <si>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</si>
  <si>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</si>
  <si>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</si>
  <si>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</si>
  <si>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</si>
  <si>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</si>
  <si>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</si>
  <si>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</si>
  <si>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</si>
  <si>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</si>
  <si>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</si>
  <si>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</si>
  <si>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</si>
  <si>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</si>
  <si>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</si>
  <si>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</si>
  <si>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</si>
  <si>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</si>
  <si>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</si>
  <si>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</si>
  <si>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</si>
  <si>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</si>
  <si>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</si>
  <si>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</si>
  <si>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</si>
  <si>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</si>
  <si>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</si>
  <si>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</si>
  <si>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</si>
  <si>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</si>
  <si>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</si>
  <si>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</si>
  <si>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</si>
  <si>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</si>
  <si>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</si>
  <si>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</si>
  <si>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</si>
  <si>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</si>
  <si>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</si>
  <si>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</si>
  <si>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</si>
  <si>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</si>
  <si>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</si>
  <si>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</si>
  <si>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</si>
  <si>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</si>
  <si>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</si>
  <si>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</si>
  <si>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</si>
  <si>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</si>
  <si>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</si>
  <si>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</si>
  <si>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</si>
  <si>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</si>
  <si>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</si>
  <si>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</si>
  <si>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</si>
  <si>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</si>
  <si>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</si>
  <si>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</si>
  <si>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</si>
  <si>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</si>
  <si>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</si>
  <si>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</si>
  <si>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</si>
  <si>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</si>
  <si>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</si>
  <si>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</si>
  <si>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</si>
  <si>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</si>
  <si>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</si>
  <si>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</si>
  <si>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</si>
  <si>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</si>
  <si>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</si>
  <si>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</si>
  <si>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</si>
  <si>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</si>
  <si>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</si>
  <si>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</si>
  <si>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</si>
  <si>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</si>
  <si>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</si>
  <si>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</si>
  <si>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</si>
  <si>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</si>
  <si>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</si>
  <si>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</si>
  <si>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</si>
  <si>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</si>
  <si>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</si>
  <si>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</si>
  <si>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</si>
  <si>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</si>
  <si>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</si>
  <si>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</si>
  <si>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</si>
  <si>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</si>
  <si>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</si>
  <si>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</si>
  <si>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</si>
  <si>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</si>
  <si>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</si>
  <si>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</si>
  <si>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</si>
  <si>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</si>
  <si>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</si>
  <si>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</si>
  <si>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</si>
  <si>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</si>
  <si>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</si>
  <si>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</si>
  <si>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</si>
  <si>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</si>
  <si>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</si>
  <si>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</si>
  <si>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</si>
  <si>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</si>
  <si>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</si>
  <si>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</si>
  <si>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</si>
  <si>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</si>
  <si>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</si>
  <si>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</si>
  <si>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</si>
  <si>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</si>
  <si>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</si>
  <si>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</si>
  <si>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</si>
  <si>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</si>
  <si>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</si>
  <si>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</si>
  <si>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</si>
  <si>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</si>
  <si>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</si>
  <si>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</si>
  <si>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</si>
  <si>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</si>
  <si>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</si>
  <si>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</si>
  <si>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</si>
  <si>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</si>
  <si>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</si>
  <si>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</si>
  <si>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</si>
  <si>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</si>
  <si>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</si>
  <si>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</si>
  <si>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</si>
  <si>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</si>
  <si>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</si>
  <si>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</si>
  <si>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</si>
  <si>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</si>
  <si>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</si>
  <si>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</si>
  <si>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</si>
  <si>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</si>
  <si>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</si>
  <si>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</si>
  <si>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</si>
  <si>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</si>
  <si>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</si>
  <si>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</si>
  <si>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</si>
  <si>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</si>
  <si>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</si>
  <si>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</si>
  <si>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</si>
  <si>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</si>
  <si>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</si>
  <si>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</si>
  <si>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</si>
  <si>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</si>
  <si>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</si>
  <si>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</si>
  <si>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</si>
  <si>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</si>
  <si>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</si>
  <si>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</si>
  <si>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</si>
  <si>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</si>
  <si>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</si>
  <si>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</si>
  <si>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</si>
  <si>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</si>
  <si>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</si>
  <si>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</si>
  <si>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</si>
  <si>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</si>
  <si>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</si>
  <si>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</si>
  <si>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</si>
  <si>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</si>
  <si>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</si>
  <si>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</si>
  <si>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</si>
  <si>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</si>
  <si>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</si>
  <si>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</si>
  <si>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</si>
  <si>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</si>
  <si>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</si>
  <si>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</si>
  <si>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</si>
  <si>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</si>
  <si>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</si>
  <si>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</si>
  <si>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</si>
  <si>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</si>
  <si>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</si>
  <si>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</si>
  <si>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</si>
  <si>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</si>
  <si>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</si>
  <si>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</si>
  <si>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</si>
  <si>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</si>
  <si>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</si>
  <si>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</si>
  <si>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</si>
  <si>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</si>
  <si>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</si>
  <si>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</si>
  <si>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</si>
  <si>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</si>
  <si>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</si>
  <si>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</si>
  <si>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</si>
  <si>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</si>
  <si>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</si>
  <si>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</si>
  <si>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</si>
  <si>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</si>
  <si>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</si>
  <si>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</si>
  <si>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</si>
  <si>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</si>
  <si>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</si>
  <si>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</si>
  <si>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</si>
  <si>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</si>
  <si>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</si>
  <si>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</si>
  <si>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</si>
  <si>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</si>
  <si>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</si>
  <si>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</si>
  <si>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</si>
  <si>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</si>
  <si>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</si>
  <si>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</si>
  <si>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</si>
  <si>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</si>
  <si>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</si>
  <si>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</si>
  <si>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</si>
  <si>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</si>
  <si>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</si>
  <si>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</si>
  <si>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</si>
  <si>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</si>
  <si>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</si>
  <si>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</si>
  <si>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</si>
  <si>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</si>
  <si>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</si>
  <si>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</si>
  <si>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</si>
  <si>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</si>
  <si>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</si>
  <si>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</si>
  <si>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</si>
  <si>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</si>
  <si>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</si>
  <si>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</si>
  <si>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</si>
  <si>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</si>
  <si>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</si>
  <si>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</si>
  <si>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</si>
  <si>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</si>
  <si>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</si>
  <si>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</si>
  <si>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</si>
  <si>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</si>
  <si>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</si>
  <si>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</si>
  <si>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</si>
  <si>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</si>
  <si>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</si>
  <si>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</si>
  <si>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</si>
  <si>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</si>
  <si>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</si>
  <si>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</si>
  <si>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</si>
  <si>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</si>
  <si>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</si>
  <si>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</si>
  <si>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</si>
  <si>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</si>
  <si>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</si>
  <si>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</si>
  <si>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</si>
  <si>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</si>
  <si>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</si>
  <si>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</si>
  <si>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</si>
  <si>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</si>
  <si>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</si>
  <si>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</si>
  <si>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</si>
  <si>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</si>
  <si>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</si>
  <si>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</si>
  <si>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</si>
  <si>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</si>
  <si>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</si>
  <si>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</si>
  <si>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</si>
  <si>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</si>
  <si>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</si>
  <si>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</si>
  <si>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</si>
  <si>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</si>
  <si>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</si>
  <si>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</si>
  <si>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</si>
  <si>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</si>
  <si>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</si>
  <si>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</si>
  <si>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</si>
  <si>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</si>
  <si>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</si>
  <si>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</si>
  <si>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</si>
  <si>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</si>
  <si>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</si>
  <si>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</si>
  <si>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</si>
  <si>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</si>
  <si>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</si>
  <si>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</si>
  <si>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</si>
  <si>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</si>
  <si>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</si>
  <si>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</si>
  <si>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</si>
  <si>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</si>
  <si>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</si>
  <si>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</si>
  <si>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</si>
  <si>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</si>
  <si>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</si>
  <si>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</si>
  <si>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</si>
  <si>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</si>
  <si>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</si>
  <si>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</si>
  <si>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</si>
  <si>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</si>
  <si>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</si>
  <si>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</si>
  <si>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</si>
  <si>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</si>
  <si>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</si>
  <si>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</si>
  <si>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</si>
  <si>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</si>
  <si>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</si>
  <si>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</si>
  <si>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</si>
  <si>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</si>
  <si>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</si>
  <si>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</si>
  <si>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</si>
  <si>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</si>
  <si>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</si>
  <si>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</si>
  <si>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</si>
  <si>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</si>
  <si>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</si>
  <si>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</si>
  <si>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</si>
  <si>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</si>
  <si>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</si>
  <si>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</si>
  <si>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</si>
  <si>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</si>
  <si>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</si>
  <si>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</si>
  <si>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</si>
  <si>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</si>
  <si>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</si>
  <si>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</si>
  <si>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</si>
  <si>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</si>
  <si>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</si>
  <si>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</si>
  <si>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</si>
  <si>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</si>
  <si>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</si>
  <si>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</si>
  <si>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</si>
  <si>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</si>
  <si>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</si>
  <si>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</si>
  <si>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</si>
  <si>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</si>
  <si>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</si>
  <si>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</si>
  <si>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</si>
  <si>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</si>
  <si>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</si>
  <si>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</si>
  <si>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</si>
  <si>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</si>
  <si>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</si>
  <si>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</si>
  <si>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</si>
  <si>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</si>
  <si>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</si>
  <si>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</si>
  <si>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</si>
  <si>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</si>
  <si>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</si>
  <si>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</si>
  <si>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</si>
  <si>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</si>
  <si>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</si>
  <si>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</si>
  <si>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</si>
  <si>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</si>
  <si>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</si>
  <si>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</si>
  <si>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</si>
  <si>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</si>
  <si>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</si>
  <si>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</si>
  <si>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</si>
  <si>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</si>
  <si>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</si>
  <si>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</si>
  <si>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</si>
  <si>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</si>
  <si>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</si>
  <si>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</si>
  <si>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</si>
  <si>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</si>
  <si>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</si>
  <si>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</si>
  <si>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</si>
  <si>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</si>
  <si>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</si>
  <si>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</si>
  <si>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</si>
  <si>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</si>
  <si>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</si>
  <si>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</si>
  <si>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</si>
  <si>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</si>
  <si>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</si>
  <si>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</si>
  <si>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</si>
  <si>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</si>
  <si>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</si>
  <si>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</si>
  <si>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</si>
  <si>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</si>
  <si>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</si>
  <si>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</si>
  <si>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</si>
  <si>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</si>
  <si>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</si>
  <si>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</si>
  <si>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</si>
  <si>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</si>
  <si>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</si>
  <si>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</si>
  <si>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</si>
  <si>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</si>
  <si>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</si>
  <si>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</si>
  <si>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</si>
  <si>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</si>
  <si>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</si>
  <si>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</si>
  <si>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</si>
  <si>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</si>
  <si>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</si>
  <si>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</si>
  <si>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</si>
  <si>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</si>
  <si>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</si>
  <si>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</si>
  <si>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</si>
  <si>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</si>
  <si>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</si>
  <si>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</si>
  <si>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</si>
  <si>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</si>
  <si>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</si>
  <si>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</si>
  <si>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</si>
  <si>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</si>
  <si>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</si>
  <si>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</si>
  <si>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</si>
  <si>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</si>
  <si>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</si>
  <si>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</si>
  <si>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</si>
  <si>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</si>
  <si>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</si>
  <si>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</si>
  <si>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</si>
  <si>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</si>
  <si>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</si>
  <si>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</si>
  <si>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</si>
  <si>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</si>
  <si>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</si>
  <si>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</si>
  <si>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</si>
  <si>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</si>
  <si>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</si>
  <si>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</si>
  <si>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</si>
  <si>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</si>
  <si>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</si>
  <si>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</si>
  <si>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</si>
  <si>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</si>
  <si>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</si>
  <si>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</si>
  <si>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</si>
  <si>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</si>
  <si>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</si>
  <si>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</si>
  <si>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</si>
  <si>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</si>
  <si>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</si>
  <si>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</si>
  <si>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</si>
  <si>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</si>
  <si>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</si>
  <si>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</si>
  <si>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</si>
  <si>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</si>
  <si>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</si>
  <si>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</si>
  <si>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</si>
  <si>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</si>
  <si>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</si>
  <si>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</si>
  <si>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</si>
  <si>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</si>
  <si>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</si>
  <si>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</si>
  <si>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</si>
  <si>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</si>
  <si>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</si>
  <si>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</si>
  <si>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</si>
  <si>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</si>
  <si>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</si>
  <si>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</si>
  <si>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</si>
  <si>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</si>
  <si>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</si>
  <si>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</si>
  <si>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</si>
  <si>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</si>
  <si>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</si>
  <si>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</si>
  <si>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</si>
  <si>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</si>
  <si>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</si>
  <si>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</si>
  <si>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</si>
  <si>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</si>
  <si>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</si>
  <si>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</si>
  <si>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</si>
  <si>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</si>
  <si>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</si>
  <si>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</si>
  <si>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</si>
  <si>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</si>
  <si>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</si>
  <si>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</si>
  <si>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</si>
  <si>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</si>
  <si>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</si>
  <si>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</si>
  <si>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</si>
  <si>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</si>
  <si>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</si>
  <si>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</si>
  <si>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</si>
  <si>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</si>
  <si>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</si>
  <si>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</si>
  <si>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</si>
  <si>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</si>
  <si>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</si>
  <si>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</si>
  <si>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</si>
  <si>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</si>
  <si>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</si>
  <si>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</si>
  <si>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</si>
  <si>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</si>
  <si>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</si>
  <si>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</si>
  <si>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</si>
  <si>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</si>
  <si>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</si>
  <si>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</si>
  <si>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</si>
  <si>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</si>
  <si>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</si>
  <si>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</si>
  <si>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</si>
  <si>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</si>
  <si>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</si>
  <si>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</si>
  <si>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</si>
  <si>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</si>
  <si>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</si>
  <si>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</si>
  <si>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</si>
  <si>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</si>
  <si>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</si>
  <si>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</si>
  <si>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</si>
  <si>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</si>
  <si>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</si>
  <si>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</si>
  <si>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</si>
  <si>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</si>
  <si>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</si>
  <si>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</si>
  <si>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</si>
  <si>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</si>
  <si>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</si>
  <si>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</si>
  <si>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</si>
  <si>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</si>
  <si>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</si>
  <si>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</si>
  <si>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</si>
  <si>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</si>
  <si>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</si>
  <si>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</si>
  <si>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</si>
  <si>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</si>
  <si>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</si>
  <si>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</si>
  <si>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</si>
  <si>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</si>
  <si>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</si>
  <si>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</si>
  <si>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</si>
  <si>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</si>
  <si>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</si>
  <si>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</si>
  <si>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</si>
  <si>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</si>
  <si>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</si>
  <si>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</si>
  <si>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</si>
  <si>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</si>
  <si>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</si>
  <si>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</si>
  <si>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</si>
  <si>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</si>
  <si>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</si>
  <si>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</si>
  <si>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</si>
  <si>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</si>
  <si>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</si>
  <si>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</si>
  <si>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</si>
  <si>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</si>
  <si>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</si>
  <si>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</si>
  <si>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</si>
  <si>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</si>
  <si>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</si>
  <si>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</si>
  <si>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</si>
  <si>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</si>
  <si>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</si>
  <si>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</si>
  <si>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</si>
  <si>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</si>
  <si>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</si>
  <si>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</si>
  <si>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</si>
  <si>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</si>
  <si>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</si>
  <si>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</si>
  <si>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</si>
  <si>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</si>
  <si>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</si>
  <si>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</si>
  <si>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</si>
  <si>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</si>
  <si>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</si>
  <si>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</si>
  <si>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</si>
  <si>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</si>
  <si>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</si>
  <si>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</si>
  <si>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</si>
  <si>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</si>
  <si>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</si>
  <si>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</si>
  <si>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</si>
  <si>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</si>
  <si>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</si>
  <si>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</si>
  <si>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</si>
  <si>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</si>
  <si>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</si>
  <si>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</si>
  <si>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</si>
  <si>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</si>
  <si>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</si>
  <si>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</si>
  <si>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</si>
  <si>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</si>
  <si>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</si>
  <si>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</si>
  <si>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</si>
  <si>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</si>
  <si>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</si>
  <si>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</si>
  <si>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</si>
  <si>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</si>
  <si>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</si>
  <si>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</si>
  <si>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</si>
  <si>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</si>
  <si>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</si>
  <si>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</si>
  <si>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</si>
  <si>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</si>
  <si>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</si>
  <si>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</si>
  <si>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</si>
  <si>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</si>
  <si>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</si>
  <si>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</si>
  <si>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</si>
  <si>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</si>
  <si>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</si>
  <si>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</si>
  <si>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</si>
  <si>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</si>
  <si>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</si>
  <si>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</si>
  <si>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</si>
  <si>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</si>
  <si>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</si>
  <si>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</si>
  <si>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</si>
  <si>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</si>
  <si>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</si>
  <si>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</si>
  <si>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</si>
  <si>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</si>
  <si>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</si>
  <si>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</si>
  <si>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</si>
  <si>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</si>
  <si>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</si>
  <si>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</si>
  <si>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</si>
  <si>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</si>
  <si>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</si>
  <si>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</si>
  <si>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</si>
  <si>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</si>
  <si>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</si>
  <si>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</si>
  <si>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</si>
  <si>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</si>
  <si>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</si>
  <si>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</si>
  <si>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</si>
  <si>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</si>
  <si>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</si>
  <si>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</si>
  <si>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</si>
  <si>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</si>
  <si>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</si>
  <si>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</si>
  <si>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</si>
  <si>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</si>
  <si>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</si>
  <si>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</si>
  <si>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</si>
  <si>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</si>
  <si>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</si>
  <si>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</si>
  <si>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</si>
  <si>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</si>
  <si>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</si>
  <si>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</si>
  <si>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</si>
  <si>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</si>
  <si>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</si>
  <si>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</si>
  <si>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</si>
  <si>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</si>
  <si>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</si>
  <si>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</si>
  <si>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</si>
  <si>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</si>
  <si>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</si>
  <si>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</si>
  <si>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</si>
  <si>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</si>
  <si>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</si>
  <si>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</si>
  <si>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</si>
  <si>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</si>
  <si>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</si>
  <si>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</si>
  <si>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</si>
  <si>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</si>
  <si>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</si>
  <si>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</si>
  <si>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</si>
  <si>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</si>
  <si>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</si>
  <si>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</si>
  <si>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</si>
  <si>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</si>
  <si>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</si>
  <si>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</si>
  <si>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</si>
  <si>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</si>
  <si>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</si>
  <si>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</si>
  <si>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</si>
  <si>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</si>
  <si>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</si>
  <si>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</si>
  <si>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</si>
  <si>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</si>
  <si>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</si>
  <si>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</si>
  <si>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</si>
  <si>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</si>
  <si>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</si>
  <si>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</si>
  <si>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</si>
  <si>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</si>
  <si>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</si>
  <si>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</si>
  <si>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</si>
  <si>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</si>
  <si>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</si>
  <si>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</si>
  <si>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</si>
  <si>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</si>
  <si>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</si>
  <si>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</si>
  <si>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</si>
  <si>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</si>
  <si>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</si>
  <si>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</si>
  <si>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</si>
  <si>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</si>
  <si>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</si>
  <si>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</si>
  <si>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</si>
  <si>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</si>
  <si>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</si>
  <si>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</si>
  <si>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</si>
  <si>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</si>
  <si>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</si>
  <si>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</si>
  <si>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</si>
  <si>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</si>
  <si>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</si>
  <si>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</si>
  <si>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</si>
  <si>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</si>
  <si>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</si>
  <si>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</si>
  <si>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</si>
  <si>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</si>
  <si>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</si>
  <si>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</si>
  <si>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</si>
  <si>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</si>
  <si>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</si>
  <si>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</si>
  <si>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</si>
  <si>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</si>
  <si>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</si>
  <si>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</si>
  <si>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</si>
  <si>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</si>
  <si>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</si>
  <si>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</si>
  <si>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</si>
  <si>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</si>
  <si>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</si>
  <si>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</si>
  <si>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</si>
  <si>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</si>
  <si>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</si>
  <si>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</si>
  <si>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</si>
  <si>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</si>
  <si>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</si>
  <si>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</si>
  <si>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</si>
  <si>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</si>
  <si>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</si>
  <si>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</si>
  <si>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</si>
  <si>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</si>
  <si>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</si>
  <si>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</si>
  <si>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</si>
  <si>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</si>
  <si>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</si>
  <si>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</si>
  <si>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</si>
  <si>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</si>
  <si>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</si>
  <si>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</si>
  <si>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</si>
  <si>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</si>
  <si>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</si>
  <si>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</si>
  <si>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</si>
  <si>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</si>
  <si>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</si>
  <si>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</si>
  <si>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</si>
  <si>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</si>
  <si>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</si>
  <si>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</si>
  <si>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</si>
  <si>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</si>
  <si>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</si>
  <si>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</si>
  <si>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</si>
  <si>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</si>
  <si>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</si>
  <si>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</si>
  <si>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</si>
  <si>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</si>
  <si>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</si>
  <si>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</si>
  <si>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</si>
  <si>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</si>
  <si>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</si>
  <si>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</si>
  <si>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</si>
  <si>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</si>
  <si>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</si>
  <si>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</si>
  <si>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</si>
  <si>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</si>
  <si>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</si>
  <si>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</si>
  <si>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</si>
  <si>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</si>
  <si>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</si>
  <si>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</si>
  <si>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</si>
  <si>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</si>
  <si>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</si>
  <si>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</si>
  <si>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</si>
  <si>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</si>
  <si>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</si>
  <si>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</si>
  <si>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</si>
  <si>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</si>
  <si>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</si>
  <si>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</si>
  <si>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</si>
  <si>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</si>
  <si>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</si>
  <si>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</si>
  <si>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</si>
  <si>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</si>
  <si>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</si>
  <si>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</si>
  <si>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</si>
  <si>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</si>
  <si>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</si>
  <si>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</si>
  <si>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</si>
  <si>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</si>
  <si>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</si>
  <si>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</si>
  <si>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</si>
  <si>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</si>
  <si>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</si>
  <si>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</si>
  <si>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</si>
  <si>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</si>
  <si>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</si>
  <si>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</si>
  <si>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</si>
  <si>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</si>
  <si>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</si>
  <si>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</si>
  <si>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</si>
  <si>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</si>
  <si>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</si>
  <si>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</si>
  <si>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</si>
  <si>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</si>
  <si>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</si>
  <si>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</si>
  <si>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</si>
  <si>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</si>
  <si>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</si>
  <si>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</si>
  <si>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</si>
  <si>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</si>
  <si>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</si>
  <si>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</si>
  <si>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</si>
  <si>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</si>
  <si>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</si>
  <si>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</si>
  <si>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</si>
  <si>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</si>
  <si>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</si>
  <si>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</si>
  <si>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</si>
  <si>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</si>
  <si>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</si>
  <si>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</si>
  <si>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</si>
  <si>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</si>
  <si>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</si>
  <si>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</si>
  <si>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</si>
  <si>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</si>
  <si>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</si>
  <si>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</si>
  <si>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</si>
  <si>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</si>
  <si>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</si>
  <si>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</si>
  <si>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</si>
  <si>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</si>
  <si>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</si>
  <si>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</si>
  <si>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</si>
  <si>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</si>
  <si>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</si>
  <si>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</si>
  <si>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</si>
  <si>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</si>
  <si>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</si>
  <si>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</si>
  <si>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</si>
  <si>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</si>
  <si>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</si>
  <si>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</si>
  <si>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</si>
  <si>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</si>
  <si>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</si>
  <si>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</si>
  <si>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</si>
  <si>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</si>
  <si>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</si>
  <si>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</si>
  <si>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</si>
  <si>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</si>
  <si>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</si>
  <si>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</si>
  <si>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</si>
  <si>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</si>
  <si>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</si>
  <si>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</si>
  <si>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</si>
  <si>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</si>
  <si>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</si>
  <si>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</si>
  <si>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</si>
  <si>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</si>
  <si>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</si>
  <si>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</si>
  <si>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</si>
  <si>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</si>
  <si>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</si>
  <si>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</si>
  <si>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</si>
  <si>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</si>
  <si>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</si>
  <si>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</si>
  <si>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</si>
  <si>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</si>
  <si>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</si>
  <si>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</si>
  <si>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</si>
  <si>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</si>
  <si>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</si>
  <si>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</si>
  <si>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</si>
  <si>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</si>
  <si>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</si>
  <si>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</si>
  <si>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</si>
  <si>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</si>
  <si>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</si>
  <si>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</si>
  <si>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</si>
  <si>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</si>
  <si>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</si>
  <si>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</si>
  <si>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</si>
  <si>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</si>
  <si>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</si>
  <si>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</si>
  <si>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</si>
  <si>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</si>
  <si>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</si>
  <si>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</si>
  <si>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</si>
  <si>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</si>
  <si>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</si>
  <si>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</si>
  <si>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</si>
  <si>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</si>
  <si>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</si>
  <si>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</si>
  <si>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</si>
  <si>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</si>
  <si>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</si>
  <si>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</si>
  <si>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</si>
  <si>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</si>
  <si>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</si>
  <si>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</si>
  <si>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</si>
  <si>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</si>
  <si>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</si>
  <si>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</si>
  <si>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</si>
  <si>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</si>
  <si>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</si>
  <si>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</si>
  <si>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</si>
  <si>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</si>
  <si>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</si>
  <si>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</si>
  <si>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</si>
  <si>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</si>
  <si>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</si>
  <si>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</si>
  <si>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</si>
  <si>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</si>
  <si>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</si>
  <si>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</si>
  <si>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</si>
  <si>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</si>
  <si>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</si>
  <si>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</si>
  <si>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</si>
  <si>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</si>
  <si>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</si>
  <si>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</si>
  <si>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</si>
  <si>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</si>
  <si>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</si>
  <si>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</si>
  <si>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</si>
  <si>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</si>
  <si>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</si>
  <si>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</si>
  <si>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</si>
  <si>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</si>
  <si>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</si>
  <si>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</si>
  <si>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</si>
  <si>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</si>
  <si>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</si>
  <si>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</si>
  <si>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</si>
  <si>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</si>
  <si>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</si>
  <si>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</si>
  <si>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</si>
  <si>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</si>
  <si>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</si>
  <si>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</si>
  <si>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</si>
  <si>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</si>
  <si>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</si>
  <si>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</si>
  <si>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</si>
  <si>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</si>
  <si>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</si>
  <si>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</si>
  <si>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</si>
  <si>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</si>
  <si>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</si>
  <si>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</si>
  <si>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</si>
  <si>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</si>
  <si>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</si>
  <si>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</si>
  <si>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</si>
  <si>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</si>
  <si>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</si>
  <si>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</si>
  <si>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</si>
  <si>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</si>
  <si>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</si>
  <si>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</si>
  <si>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</si>
  <si>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</si>
  <si>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</si>
  <si>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</si>
  <si>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</si>
  <si>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</si>
  <si>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</si>
  <si>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</si>
  <si>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</si>
  <si>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</si>
  <si>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</si>
  <si>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</si>
  <si>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</si>
  <si>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</si>
  <si>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</si>
  <si>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</si>
  <si>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</si>
  <si>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</si>
  <si>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</si>
  <si>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</si>
  <si>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</si>
  <si>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</si>
  <si>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</si>
  <si>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</si>
  <si>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</si>
  <si>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</si>
  <si>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</si>
  <si>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</si>
  <si>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</si>
  <si>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</si>
  <si>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</si>
  <si>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</si>
  <si>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</si>
  <si>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</si>
  <si>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</si>
  <si>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</si>
  <si>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</si>
  <si>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</si>
  <si>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</si>
  <si>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</si>
  <si>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</si>
  <si>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</si>
  <si>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</si>
  <si>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</si>
  <si>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</si>
  <si>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</si>
  <si>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</si>
  <si>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</si>
  <si>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</si>
  <si>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</si>
  <si>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</si>
  <si>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</si>
  <si>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</si>
  <si>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</si>
  <si>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</si>
  <si>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</si>
  <si>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</si>
  <si>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</si>
  <si>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</si>
  <si>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</si>
  <si>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</si>
  <si>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</si>
  <si>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</si>
  <si>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</si>
  <si>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</si>
  <si>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</si>
  <si>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</si>
  <si>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</si>
  <si>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</si>
  <si>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</si>
  <si>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</si>
  <si>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</si>
  <si>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</si>
  <si>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</si>
  <si>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</si>
  <si>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</si>
  <si>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</si>
  <si>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</si>
  <si>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</si>
  <si>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</si>
  <si>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</si>
  <si>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</si>
  <si>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</si>
  <si>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</si>
  <si>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</si>
  <si>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</si>
  <si>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</si>
  <si>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</si>
  <si>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</si>
  <si>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</si>
  <si>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</si>
  <si>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</si>
  <si>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</si>
  <si>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</si>
  <si>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</si>
  <si>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</si>
  <si>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</si>
  <si>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</si>
  <si>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</si>
  <si>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</si>
  <si>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</si>
  <si>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</si>
  <si>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</si>
  <si>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</si>
  <si>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</si>
  <si>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</si>
  <si>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</si>
  <si>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</si>
  <si>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</si>
  <si>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</si>
  <si>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</si>
  <si>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</si>
  <si>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</si>
  <si>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</si>
  <si>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</si>
  <si>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</si>
  <si>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</si>
  <si>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</si>
  <si>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</si>
  <si>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</si>
  <si>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</si>
  <si>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</si>
  <si>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</si>
  <si>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</si>
  <si>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</si>
  <si>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</si>
  <si>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</si>
  <si>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</si>
  <si>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</si>
  <si>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</si>
  <si>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</si>
  <si>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</si>
  <si>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</si>
  <si>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</si>
  <si>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</si>
  <si>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</si>
  <si>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</si>
  <si>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</si>
  <si>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</si>
  <si>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</si>
  <si>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</si>
  <si>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</si>
  <si>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</si>
  <si>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</si>
  <si>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</si>
  <si>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</si>
  <si>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</si>
  <si>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</si>
  <si>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</si>
  <si>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</si>
  <si>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</si>
  <si>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</si>
  <si>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</si>
  <si>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</si>
  <si>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</si>
  <si>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</si>
  <si>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</si>
  <si>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</si>
  <si>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</si>
  <si>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</si>
  <si>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</si>
  <si>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</si>
  <si>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</si>
  <si>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</si>
  <si>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</si>
  <si>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</si>
  <si>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</si>
  <si>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</si>
  <si>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</si>
  <si>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</si>
  <si>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</si>
  <si>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</si>
  <si>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</si>
  <si>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</si>
  <si>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</si>
  <si>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</si>
  <si>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</si>
  <si>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</si>
  <si>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</si>
  <si>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</si>
  <si>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</si>
  <si>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</si>
  <si>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</si>
  <si>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</si>
  <si>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</si>
  <si>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</si>
  <si>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</si>
  <si>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</si>
  <si>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</si>
  <si>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</si>
  <si>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</si>
  <si>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</si>
  <si>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</si>
  <si>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</si>
  <si>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</si>
  <si>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</si>
  <si>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</si>
  <si>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</si>
  <si>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</si>
  <si>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</si>
  <si>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</si>
  <si>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</si>
  <si>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</si>
  <si>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</si>
  <si>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</si>
  <si>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</si>
  <si>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</si>
  <si>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</si>
  <si>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</si>
  <si>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</si>
  <si>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</si>
  <si>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</si>
  <si>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</si>
  <si>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</si>
  <si>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</si>
  <si>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</si>
  <si>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</si>
  <si>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</si>
  <si>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</si>
  <si>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</si>
  <si>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</si>
  <si>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</si>
  <si>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</si>
  <si>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</si>
  <si>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</si>
  <si>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</si>
  <si>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</si>
  <si>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</si>
  <si>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</si>
  <si>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</si>
  <si>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</si>
  <si>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</si>
  <si>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</si>
  <si>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</si>
  <si>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</si>
  <si>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</si>
  <si>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</si>
  <si>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</si>
  <si>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</si>
  <si>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</si>
  <si>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</si>
  <si>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</si>
  <si>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</si>
  <si>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</si>
  <si>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</si>
  <si>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</si>
  <si>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</si>
  <si>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</si>
  <si>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</si>
  <si>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</si>
  <si>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</si>
  <si>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</si>
  <si>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</si>
  <si>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</si>
  <si>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</si>
  <si>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</si>
  <si>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</si>
  <si>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</si>
  <si>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</si>
  <si>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</si>
  <si>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</si>
  <si>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</si>
  <si>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</si>
  <si>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</si>
  <si>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</si>
  <si>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</si>
  <si>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</si>
  <si>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</si>
  <si>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</si>
  <si>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</si>
  <si>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</si>
  <si>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</si>
  <si>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</si>
  <si>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</si>
  <si>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</si>
  <si>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</si>
  <si>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</si>
  <si>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</si>
  <si>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</si>
  <si>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</si>
  <si>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</si>
  <si>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</si>
  <si>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</si>
  <si>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</si>
  <si>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</si>
  <si>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</si>
  <si>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</si>
  <si>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</si>
  <si>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</si>
  <si>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</si>
  <si>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</si>
  <si>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</si>
  <si>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</si>
  <si>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</si>
  <si>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</si>
  <si>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</si>
  <si>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</si>
  <si>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</si>
  <si>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</si>
  <si>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</si>
  <si>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</si>
  <si>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</si>
  <si>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</si>
  <si>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</si>
  <si>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</si>
  <si>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</si>
  <si>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</si>
  <si>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</si>
  <si>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</si>
  <si>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</si>
  <si>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</si>
  <si>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</si>
  <si>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</si>
  <si>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</si>
  <si>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</si>
  <si>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</si>
  <si>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</si>
  <si>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</si>
  <si>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</si>
  <si>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</si>
  <si>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</si>
  <si>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</si>
  <si>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</si>
  <si>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</si>
  <si>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</si>
  <si>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</si>
  <si>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</si>
  <si>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</si>
  <si>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</si>
  <si>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</si>
  <si>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</si>
  <si>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</si>
  <si>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</si>
  <si>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</si>
  <si>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</si>
  <si>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</si>
  <si>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</si>
  <si>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</si>
  <si>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</si>
  <si>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</si>
  <si>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</si>
  <si>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</si>
  <si>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</si>
  <si>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</si>
  <si>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</si>
  <si>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</si>
  <si>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</si>
  <si>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</si>
  <si>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</si>
  <si>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</si>
  <si>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</si>
  <si>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</si>
  <si>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</si>
  <si>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</si>
  <si>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</si>
  <si>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</si>
  <si>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</si>
  <si>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</si>
  <si>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</si>
  <si>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</si>
  <si>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</si>
  <si>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</si>
  <si>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</si>
  <si>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</si>
  <si>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</si>
  <si>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</si>
  <si>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</si>
  <si>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</si>
  <si>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</si>
  <si>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</si>
  <si>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</si>
  <si>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</si>
  <si>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</si>
  <si>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</si>
  <si>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</si>
  <si>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</si>
  <si>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</si>
  <si>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</si>
  <si>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</si>
  <si>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</si>
  <si>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</si>
  <si>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</si>
  <si>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</si>
  <si>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</si>
  <si>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</si>
  <si>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</si>
  <si>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</si>
  <si>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</si>
  <si>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</si>
  <si>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</si>
  <si>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</si>
  <si>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</si>
  <si>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</si>
  <si>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</si>
  <si>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</si>
  <si>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</si>
  <si>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</si>
  <si>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</si>
  <si>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</si>
  <si>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</si>
  <si>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</si>
  <si>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</si>
  <si>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</si>
  <si>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</si>
  <si>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</si>
  <si>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</si>
  <si>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</si>
  <si>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</si>
  <si>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</si>
  <si>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</si>
  <si>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</si>
  <si>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</si>
  <si>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</si>
  <si>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</si>
  <si>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</si>
  <si>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</si>
  <si>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</si>
  <si>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</si>
  <si>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</si>
  <si>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</si>
  <si>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</si>
  <si>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</si>
  <si>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</si>
  <si>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</si>
  <si>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</si>
  <si>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</si>
  <si>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</si>
  <si>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</si>
  <si>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</si>
  <si>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</si>
  <si>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</si>
  <si>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</si>
  <si>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</si>
  <si>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</si>
  <si>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</si>
  <si>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</si>
  <si>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</si>
  <si>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</si>
  <si>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</si>
  <si>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</si>
  <si>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</si>
  <si>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</si>
  <si>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</si>
  <si>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</si>
  <si>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</si>
  <si>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</si>
  <si>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</si>
  <si>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</si>
  <si>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</si>
  <si>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</si>
  <si>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</si>
  <si>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</si>
  <si>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</si>
  <si>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</si>
  <si>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</si>
  <si>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</si>
  <si>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</si>
  <si>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</si>
  <si>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</si>
  <si>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</si>
  <si>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</si>
  <si>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</si>
  <si>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</si>
  <si>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</si>
  <si>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</si>
  <si>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</si>
  <si>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</si>
  <si>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</si>
  <si>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</si>
  <si>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</si>
  <si>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</si>
  <si>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</si>
  <si>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</si>
  <si>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</si>
  <si>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</si>
  <si>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</si>
  <si>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</si>
  <si>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</si>
  <si>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</si>
  <si>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</si>
  <si>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</si>
  <si>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</si>
  <si>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</si>
  <si>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</si>
  <si>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</si>
  <si>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</si>
  <si>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</si>
  <si>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</si>
  <si>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</si>
  <si>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</si>
  <si>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</si>
  <si>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</si>
  <si>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</si>
  <si>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</si>
  <si>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</si>
  <si>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</si>
  <si>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</si>
  <si>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</si>
  <si>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</si>
  <si>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</si>
  <si>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</si>
  <si>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</si>
  <si>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</si>
  <si>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</si>
  <si>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</si>
  <si>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</si>
  <si>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</si>
  <si>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</si>
  <si>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</si>
  <si>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</si>
  <si>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</si>
  <si>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</si>
  <si>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</si>
  <si>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</si>
  <si>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</si>
  <si>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</si>
  <si>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</si>
  <si>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</si>
  <si>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</si>
  <si>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</si>
  <si>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</si>
  <si>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</si>
  <si>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</si>
  <si>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</si>
  <si>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</si>
  <si>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</si>
  <si>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</si>
  <si>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</si>
  <si>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</si>
  <si>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</si>
  <si>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</si>
  <si>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</si>
  <si>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</si>
  <si>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</si>
  <si>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</si>
  <si>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</si>
  <si>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</si>
  <si>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</si>
  <si>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</si>
  <si>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</si>
  <si>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</si>
  <si>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</si>
  <si>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</si>
  <si>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</si>
  <si>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</si>
  <si>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</si>
  <si>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</si>
  <si>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</si>
  <si>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</si>
  <si>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</si>
  <si>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</si>
  <si>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</si>
  <si>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</si>
  <si>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</si>
  <si>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</si>
  <si>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</si>
  <si>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</si>
  <si>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</si>
  <si>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</si>
  <si>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</si>
  <si>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</si>
  <si>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</si>
  <si>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</si>
  <si>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</si>
  <si>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</si>
  <si>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</si>
  <si>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</si>
  <si>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</si>
  <si>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</si>
  <si>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</si>
  <si>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</si>
  <si>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</si>
  <si>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</si>
  <si>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</si>
  <si>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</si>
  <si>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</si>
  <si>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</si>
  <si>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</si>
  <si>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</si>
  <si>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</si>
  <si>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</si>
  <si>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</si>
  <si>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</si>
  <si>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</si>
  <si>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</si>
  <si>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</si>
  <si>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</si>
  <si>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</si>
  <si>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</si>
  <si>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</si>
  <si>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</si>
  <si>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</si>
  <si>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</si>
  <si>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</si>
  <si>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</si>
  <si>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</si>
  <si>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</si>
  <si>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</si>
  <si>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</si>
  <si>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</si>
  <si>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</si>
  <si>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</si>
  <si>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</si>
  <si>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</si>
  <si>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</si>
  <si>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</si>
  <si>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</si>
  <si>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</si>
  <si>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</si>
  <si>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</si>
  <si>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</si>
  <si>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</si>
  <si>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</si>
  <si>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</si>
  <si>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</si>
  <si>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</si>
  <si>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</si>
  <si>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</si>
  <si>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</si>
  <si>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</si>
  <si>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</si>
  <si>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</si>
  <si>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</si>
  <si>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</si>
  <si>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</si>
  <si>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</si>
  <si>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</si>
  <si>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</si>
  <si>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</si>
  <si>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</si>
  <si>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</si>
  <si>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</si>
  <si>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</si>
  <si>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</si>
  <si>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</si>
  <si>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</si>
  <si>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</si>
  <si>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</si>
  <si>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</si>
  <si>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</si>
  <si>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</si>
  <si>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</si>
  <si>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</si>
  <si>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</si>
  <si>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</si>
  <si>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</si>
  <si>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</si>
  <si>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</si>
  <si>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</si>
  <si>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</si>
  <si>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</si>
  <si>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</si>
  <si>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</si>
  <si>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</si>
  <si>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</si>
  <si>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</si>
  <si>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</si>
  <si>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</si>
  <si>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</si>
  <si>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</si>
  <si>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</si>
  <si>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</si>
  <si>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</si>
  <si>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</si>
  <si>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</si>
  <si>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</si>
  <si>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</si>
  <si>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</si>
  <si>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</si>
  <si>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</si>
  <si>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</si>
  <si>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</si>
  <si>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</si>
  <si>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</si>
  <si>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</si>
  <si>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</si>
  <si>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</si>
  <si>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</si>
  <si>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</si>
  <si>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</si>
  <si>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</si>
  <si>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</si>
  <si>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</si>
  <si>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</si>
  <si>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</si>
  <si>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</si>
  <si>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</si>
  <si>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</si>
  <si>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</si>
  <si>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</si>
  <si>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</si>
  <si>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</si>
  <si>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</si>
  <si>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</si>
  <si>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</si>
  <si>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</si>
  <si>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</si>
  <si>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</si>
  <si>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</si>
  <si>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</si>
  <si>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</si>
  <si>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</si>
  <si>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</si>
  <si>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</si>
  <si>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</si>
  <si>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</si>
  <si>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</si>
  <si>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</si>
  <si>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</si>
  <si>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</si>
  <si>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</si>
  <si>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</si>
  <si>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</si>
  <si>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</si>
  <si>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</si>
  <si>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</si>
  <si>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</si>
  <si>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</si>
  <si>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</si>
  <si>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</si>
  <si>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</si>
  <si>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</si>
  <si>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</si>
  <si>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</si>
  <si>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</si>
  <si>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</si>
  <si>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</si>
  <si>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</si>
  <si>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</si>
  <si>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</si>
  <si>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</si>
  <si>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</si>
  <si>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</si>
  <si>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</si>
  <si>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</si>
  <si>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</si>
  <si>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</si>
  <si>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</si>
  <si>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</si>
  <si>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</si>
  <si>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</si>
  <si>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</si>
  <si>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</si>
  <si>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</si>
  <si>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</si>
  <si>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</si>
  <si>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</si>
  <si>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</si>
  <si>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</si>
  <si>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</si>
  <si>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</si>
  <si>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</si>
  <si>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</si>
  <si>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</si>
  <si>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</si>
  <si>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</si>
  <si>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</si>
  <si>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</si>
  <si>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</si>
  <si>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</si>
  <si>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</si>
  <si>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</si>
  <si>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</si>
  <si>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</si>
  <si>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</si>
  <si>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</si>
  <si>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</si>
  <si>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</si>
  <si>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</si>
  <si>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</si>
  <si>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</si>
  <si>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</si>
  <si>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</si>
  <si>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</si>
  <si>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</si>
  <si>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</si>
  <si>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</si>
  <si>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</si>
  <si>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</si>
  <si>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</si>
  <si>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</si>
  <si>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</si>
  <si>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</si>
  <si>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</si>
  <si>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</si>
  <si>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</si>
  <si>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</si>
  <si>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</si>
  <si>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</si>
  <si>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</si>
  <si>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</si>
  <si>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</si>
  <si>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</si>
  <si>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</si>
  <si>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</si>
  <si>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</si>
  <si>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</si>
  <si>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</si>
  <si>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</si>
  <si>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</si>
  <si>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</si>
  <si>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</si>
  <si>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</si>
  <si>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</si>
  <si>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</si>
  <si>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</si>
  <si>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</si>
  <si>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</si>
  <si>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</si>
  <si>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</si>
  <si>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</si>
  <si>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</si>
  <si>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</si>
  <si>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</si>
  <si>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</si>
  <si>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</si>
  <si>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</si>
  <si>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</si>
  <si>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</si>
  <si>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</si>
  <si>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</si>
  <si>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</si>
  <si>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</si>
  <si>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</si>
  <si>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</si>
  <si>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</si>
  <si>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</si>
  <si>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</si>
  <si>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</si>
  <si>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</si>
  <si>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</si>
  <si>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</si>
  <si>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</si>
  <si>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</si>
  <si>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</si>
  <si>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</si>
  <si>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</si>
  <si>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</si>
  <si>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</si>
  <si>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</si>
  <si>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</si>
  <si>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</si>
  <si>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</si>
  <si>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</si>
  <si>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</si>
  <si>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</si>
  <si>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</si>
  <si>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</si>
  <si>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</si>
  <si>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</si>
  <si>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</si>
  <si>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</si>
  <si>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</si>
  <si>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</si>
  <si>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</si>
  <si>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</si>
  <si>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</si>
  <si>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</si>
  <si>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</si>
  <si>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</si>
  <si>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</si>
  <si>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</si>
  <si>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</si>
  <si>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</si>
  <si>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</si>
  <si>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</si>
  <si>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</si>
  <si>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</si>
  <si>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</si>
  <si>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</si>
  <si>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</si>
  <si>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</si>
  <si>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</si>
  <si>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</si>
  <si>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</si>
  <si>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</si>
  <si>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</si>
  <si>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</si>
  <si>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</si>
  <si>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</si>
  <si>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</si>
  <si>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</si>
  <si>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</si>
  <si>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</si>
  <si>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</si>
  <si>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</si>
  <si>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</si>
  <si>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</si>
  <si>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</si>
  <si>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</si>
  <si>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</si>
  <si>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</si>
  <si>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</si>
  <si>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</si>
  <si>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</si>
  <si>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</si>
  <si>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</si>
  <si>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</si>
  <si>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</si>
  <si>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</si>
  <si>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</si>
  <si>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</si>
  <si>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</si>
  <si>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</si>
  <si>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</si>
  <si>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</si>
  <si>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</si>
  <si>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</si>
  <si>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</si>
  <si>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</si>
  <si>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</si>
  <si>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</si>
  <si>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</si>
  <si>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</si>
  <si>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</si>
  <si>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</si>
  <si>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</si>
  <si>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</si>
  <si>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</si>
  <si>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</si>
  <si>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</si>
  <si>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</si>
  <si>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</si>
  <si>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</si>
  <si>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</si>
  <si>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</si>
  <si>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</si>
  <si>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</si>
  <si>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</si>
  <si>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</si>
  <si>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</si>
  <si>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</si>
  <si>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</si>
  <si>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</si>
  <si>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</si>
  <si>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</si>
  <si>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</si>
  <si>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</si>
  <si>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</si>
  <si>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</si>
  <si>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</si>
  <si>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</si>
  <si>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</si>
  <si>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</si>
  <si>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</si>
  <si>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</si>
  <si>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</si>
  <si>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</si>
  <si>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</si>
  <si>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</si>
  <si>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</si>
  <si>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</si>
  <si>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</si>
  <si>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</si>
  <si>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</si>
  <si>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</si>
  <si>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</si>
  <si>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</si>
  <si>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</si>
  <si>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</si>
  <si>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</si>
  <si>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</si>
  <si>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</si>
  <si>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</si>
  <si>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</si>
  <si>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</si>
  <si>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</si>
  <si>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</si>
  <si>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</si>
  <si>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</si>
  <si>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</si>
  <si>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</si>
  <si>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</si>
  <si>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</si>
  <si>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</si>
  <si>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</si>
  <si>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</si>
  <si>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</si>
  <si>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</si>
  <si>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</si>
  <si>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</si>
  <si>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</si>
  <si>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</si>
  <si>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</si>
  <si>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</si>
  <si>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</si>
  <si>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</si>
  <si>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</si>
  <si>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</si>
  <si>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</si>
  <si>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</si>
  <si>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</si>
  <si>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</si>
  <si>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</si>
  <si>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</si>
  <si>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</si>
  <si>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</si>
  <si>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</si>
  <si>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</si>
  <si>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</si>
  <si>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</si>
  <si>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</si>
  <si>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</si>
  <si>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</si>
  <si>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</si>
  <si>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</si>
  <si>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</si>
  <si>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</si>
  <si>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</si>
  <si>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</si>
  <si>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</si>
  <si>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</si>
  <si>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</si>
  <si>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</si>
  <si>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</si>
  <si>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</si>
  <si>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</si>
  <si>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</si>
  <si>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</si>
  <si>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</si>
  <si>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</si>
  <si>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</si>
  <si>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</si>
  <si>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</si>
  <si>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</si>
  <si>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</si>
  <si>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</si>
  <si>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</si>
  <si>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</si>
  <si>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</si>
  <si>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</si>
  <si>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</si>
  <si>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</si>
  <si>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</si>
  <si>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</si>
  <si>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</si>
  <si>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</si>
  <si>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</si>
  <si>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</si>
  <si>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</si>
  <si>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</si>
  <si>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</si>
  <si>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</si>
  <si>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</si>
  <si>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</si>
  <si>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</si>
  <si>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</si>
  <si>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</si>
  <si>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</si>
  <si>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</si>
  <si>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</si>
  <si>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</si>
  <si>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</si>
  <si>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</si>
  <si>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</si>
  <si>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</si>
  <si>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</si>
  <si>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</si>
  <si>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</si>
  <si>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</si>
  <si>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</si>
  <si>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</si>
  <si>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</si>
  <si>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</si>
  <si>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</si>
  <si>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</si>
  <si>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</si>
  <si>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</si>
  <si>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</si>
  <si>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</si>
  <si>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</si>
  <si>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</si>
  <si>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</si>
  <si>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</si>
  <si>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</si>
  <si>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</si>
  <si>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</si>
  <si>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</si>
  <si>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</si>
  <si>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</si>
  <si>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</si>
  <si>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</si>
  <si>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</si>
  <si>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</si>
  <si>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</si>
  <si>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</si>
  <si>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</si>
  <si>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</si>
  <si>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</si>
  <si>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</si>
  <si>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</si>
  <si>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</si>
  <si>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</si>
  <si>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</si>
  <si>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</si>
  <si>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</si>
  <si>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</si>
  <si>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</si>
  <si>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</si>
  <si>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</si>
  <si>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</si>
  <si>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</si>
  <si>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</si>
  <si>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</si>
  <si>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</si>
  <si>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</si>
  <si>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</si>
  <si>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</si>
  <si>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</si>
  <si>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</si>
  <si>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</si>
  <si>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</si>
  <si>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</si>
  <si>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</si>
  <si>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</si>
  <si>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</si>
  <si>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</si>
  <si>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</si>
  <si>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</si>
  <si>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</si>
  <si>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</si>
  <si>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</si>
  <si>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</si>
  <si>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</si>
  <si>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</si>
  <si>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</si>
  <si>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</si>
  <si>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</si>
  <si>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</si>
  <si>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</si>
  <si>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</si>
  <si>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</si>
  <si>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</si>
  <si>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</si>
  <si>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</si>
  <si>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</si>
  <si>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</si>
  <si>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</si>
  <si>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</si>
  <si>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</si>
  <si>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</si>
  <si>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</si>
  <si>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</si>
  <si>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</si>
  <si>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</si>
  <si>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</si>
  <si>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</si>
  <si>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</si>
  <si>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</si>
  <si>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</si>
  <si>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</si>
  <si>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</si>
  <si>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</si>
  <si>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</si>
  <si>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</si>
  <si>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</si>
  <si>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</si>
  <si>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</si>
  <si>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</si>
  <si>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</si>
  <si>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</si>
  <si>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</si>
  <si>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</si>
  <si>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</si>
  <si>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</si>
  <si>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</si>
  <si>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</si>
  <si>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</si>
  <si>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</si>
  <si>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</si>
  <si>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</si>
  <si>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</si>
  <si>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</si>
  <si>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</si>
  <si>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</si>
  <si>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</si>
  <si>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</si>
  <si>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</si>
  <si>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</si>
  <si>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</si>
  <si>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</si>
  <si>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</si>
  <si>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</si>
  <si>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</si>
  <si>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</si>
  <si>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</si>
  <si>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</si>
  <si>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</si>
  <si>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</si>
  <si>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</si>
  <si>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</si>
  <si>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</si>
  <si>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</si>
  <si>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</si>
  <si>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</si>
  <si>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</si>
  <si>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</si>
  <si>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</si>
  <si>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</si>
  <si>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</si>
  <si>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</si>
  <si>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</si>
  <si>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</si>
  <si>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</si>
  <si>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</si>
  <si>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</si>
  <si>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</si>
  <si>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</si>
  <si>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</si>
  <si>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</si>
  <si>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</si>
  <si>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</si>
  <si>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</si>
  <si>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</si>
  <si>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</si>
  <si>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</si>
  <si>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</si>
  <si>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</si>
  <si>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</si>
  <si>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</si>
  <si>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</si>
  <si>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</si>
  <si>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</si>
  <si>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</si>
  <si>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</si>
  <si>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</si>
  <si>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</si>
  <si>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</si>
  <si>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</si>
  <si>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</si>
  <si>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</si>
  <si>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</si>
  <si>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</si>
  <si>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</si>
  <si>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</si>
  <si>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</si>
  <si>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</si>
  <si>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</si>
  <si>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</si>
  <si>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</si>
  <si>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</si>
  <si>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</si>
  <si>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</si>
  <si>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</si>
  <si>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</si>
  <si>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</si>
  <si>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</si>
  <si>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</si>
  <si>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</si>
  <si>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</si>
  <si>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</si>
  <si>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</si>
  <si>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</si>
  <si>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</si>
  <si>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</si>
  <si>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</si>
  <si>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</si>
  <si>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</si>
  <si>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</si>
  <si>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</si>
  <si>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</si>
  <si>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</si>
  <si>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</si>
  <si>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</si>
  <si>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</si>
  <si>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</si>
  <si>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</si>
  <si>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</si>
  <si>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</si>
  <si>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</si>
  <si>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</si>
  <si>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</si>
  <si>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</si>
  <si>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</si>
  <si>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</si>
  <si>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</si>
  <si>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</si>
  <si>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</si>
  <si>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</si>
  <si>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</si>
  <si>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</si>
  <si>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</si>
  <si>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</si>
  <si>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</si>
  <si>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</si>
  <si>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</si>
  <si>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</si>
  <si>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</si>
  <si>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</si>
  <si>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</si>
  <si>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</si>
  <si>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</si>
  <si>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</si>
  <si>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</si>
  <si>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</si>
  <si>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</si>
  <si>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</si>
  <si>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</si>
  <si>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</si>
  <si>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</si>
  <si>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</si>
  <si>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</si>
  <si>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</si>
  <si>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</si>
  <si>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</si>
  <si>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</si>
  <si>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</si>
  <si>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</si>
  <si>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</si>
  <si>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</si>
  <si>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</si>
  <si>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</si>
  <si>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</si>
  <si>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</si>
  <si>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</si>
  <si>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</si>
  <si>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</si>
  <si>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</si>
  <si>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</si>
  <si>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</si>
  <si>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</si>
  <si>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</si>
  <si>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</si>
  <si>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</si>
  <si>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</si>
  <si>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</si>
  <si>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</si>
  <si>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</si>
  <si>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</si>
  <si>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</si>
  <si>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</si>
  <si>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</si>
  <si>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</si>
  <si>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</si>
  <si>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</si>
  <si>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</si>
  <si>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</si>
  <si>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</si>
  <si>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</si>
  <si>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</si>
  <si>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</si>
  <si>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</si>
  <si>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</si>
  <si>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</si>
  <si>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</si>
  <si>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</si>
  <si>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</si>
  <si>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</si>
  <si>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</si>
  <si>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</si>
  <si>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</si>
  <si>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</si>
  <si>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</si>
  <si>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</si>
  <si>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</si>
  <si>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</si>
  <si>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</si>
  <si>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</si>
  <si>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</si>
  <si>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</si>
  <si>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</si>
  <si>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</si>
  <si>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</si>
  <si>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</si>
  <si>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</si>
  <si>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</si>
  <si>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</si>
  <si>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</si>
  <si>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</si>
  <si>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</si>
  <si>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</si>
  <si>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</si>
  <si>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</si>
  <si>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</si>
  <si>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</si>
  <si>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</si>
  <si>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</si>
  <si>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</si>
  <si>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</si>
  <si>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</si>
  <si>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</si>
  <si>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</si>
  <si>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</si>
  <si>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</si>
  <si>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</si>
  <si>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</si>
  <si>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</si>
  <si>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</si>
  <si>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</si>
  <si>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</si>
  <si>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</si>
  <si>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</si>
  <si>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</si>
  <si>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</si>
  <si>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</si>
  <si>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</si>
  <si>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</si>
  <si>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</si>
  <si>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</si>
  <si>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</si>
  <si>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</si>
  <si>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</si>
  <si>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</si>
  <si>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</si>
  <si>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</si>
  <si>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</si>
  <si>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</si>
  <si>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</si>
  <si>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</si>
  <si>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</si>
  <si>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</si>
  <si>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</si>
  <si>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</si>
  <si>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</si>
  <si>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</si>
  <si>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</si>
  <si>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</si>
  <si>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</si>
  <si>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</si>
  <si>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</si>
  <si>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</si>
  <si>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</si>
  <si>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</si>
  <si>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</si>
  <si>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</si>
  <si>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</si>
  <si>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</si>
  <si>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</si>
  <si>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</si>
  <si>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</si>
  <si>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</si>
  <si>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</si>
  <si>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</si>
  <si>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</si>
  <si>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</si>
  <si>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</si>
  <si>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</si>
  <si>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</si>
  <si>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</si>
  <si>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</si>
  <si>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</si>
  <si>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</si>
  <si>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</si>
  <si>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</si>
  <si>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</si>
  <si>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</si>
  <si>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</si>
  <si>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</si>
  <si>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</si>
  <si>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</si>
  <si>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</si>
  <si>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</si>
  <si>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</si>
  <si>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</si>
  <si>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</si>
  <si>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</si>
  <si>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</si>
  <si>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</si>
  <si>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</si>
  <si>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</si>
  <si>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</si>
  <si>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</si>
  <si>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</si>
  <si>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</si>
  <si>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</si>
  <si>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</si>
  <si>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</si>
  <si>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</si>
  <si>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</si>
  <si>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</si>
  <si>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</si>
  <si>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</si>
  <si>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</si>
  <si>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</si>
  <si>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</si>
  <si>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</si>
  <si>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</si>
  <si>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</si>
  <si>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</si>
  <si>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</si>
  <si>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</si>
  <si>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</si>
  <si>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</si>
  <si>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</si>
  <si>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</si>
  <si>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</si>
  <si>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</si>
  <si>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</si>
  <si>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</si>
  <si>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</si>
  <si>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</si>
  <si>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</si>
  <si>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</si>
  <si>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</si>
  <si>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</si>
  <si>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</si>
  <si>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</si>
  <si>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</si>
  <si>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</si>
  <si>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</si>
  <si>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</si>
  <si>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</si>
  <si>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</si>
  <si>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</si>
  <si>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</si>
  <si>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</si>
  <si>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</si>
  <si>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</si>
  <si>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</si>
  <si>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</si>
  <si>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</si>
  <si>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</si>
  <si>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</si>
  <si>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</si>
  <si>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</si>
  <si>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</si>
  <si>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</si>
  <si>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</si>
  <si>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</si>
  <si>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</si>
  <si>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</si>
  <si>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</si>
  <si>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</si>
  <si>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</si>
  <si>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</si>
  <si>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</si>
  <si>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</si>
  <si>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</si>
  <si>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</si>
  <si>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</si>
  <si>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</si>
  <si>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</si>
  <si>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</si>
  <si>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</si>
  <si>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</si>
  <si>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</si>
  <si>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</si>
  <si>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</si>
  <si>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</si>
  <si>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</si>
  <si>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</si>
  <si>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</si>
  <si>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</si>
  <si>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</si>
  <si>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</si>
  <si>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</si>
  <si>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</si>
  <si>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</si>
  <si>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</si>
  <si>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</si>
  <si>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</si>
  <si>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</si>
  <si>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</si>
  <si>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</si>
  <si>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</si>
  <si>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</si>
  <si>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</si>
  <si>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</si>
  <si>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</si>
  <si>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</si>
  <si>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</si>
  <si>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</si>
  <si>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</si>
  <si>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</si>
  <si>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</si>
  <si>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</si>
  <si>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</si>
  <si>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</si>
  <si>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</si>
  <si>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</si>
  <si>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</si>
  <si>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</si>
  <si>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</si>
  <si>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</si>
  <si>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</si>
  <si>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</si>
  <si>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</si>
  <si>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</si>
  <si>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</si>
  <si>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</si>
  <si>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</si>
  <si>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</si>
  <si>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</si>
  <si>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</si>
  <si>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</si>
  <si>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</si>
  <si>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</si>
  <si>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</si>
  <si>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</si>
  <si>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</si>
  <si>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</si>
  <si>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</si>
  <si>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</si>
  <si>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</si>
  <si>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</si>
  <si>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</si>
  <si>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</si>
  <si>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</si>
  <si>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</si>
  <si>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</si>
  <si>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</si>
  <si>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</si>
  <si>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</si>
  <si>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</si>
  <si>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</si>
  <si>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</si>
  <si>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</si>
  <si>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</si>
  <si>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</si>
  <si>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</si>
  <si>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</si>
  <si>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</si>
  <si>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</si>
  <si>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</si>
  <si>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</si>
  <si>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</si>
  <si>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</si>
  <si>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</si>
  <si>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</si>
  <si>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</si>
  <si>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</si>
  <si>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</si>
  <si>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</si>
  <si>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</si>
  <si>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</si>
  <si>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</si>
  <si>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</si>
  <si>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</si>
  <si>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</si>
  <si>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</si>
  <si>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</si>
  <si>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</si>
  <si>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</si>
  <si>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</si>
  <si>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</si>
  <si>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</si>
  <si>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</si>
  <si>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</si>
  <si>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</si>
  <si>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</si>
  <si>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</si>
  <si>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</si>
  <si>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</si>
  <si>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</si>
  <si>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</si>
  <si>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</si>
  <si>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</si>
  <si>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</si>
  <si>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</si>
  <si>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</si>
  <si>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</si>
  <si>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</si>
  <si>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</si>
  <si>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</si>
  <si>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</si>
  <si>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</si>
  <si>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</si>
  <si>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</si>
  <si>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</si>
  <si>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</si>
  <si>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</si>
  <si>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</si>
  <si>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</si>
  <si>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</si>
  <si>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</si>
  <si>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</si>
  <si>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</si>
  <si>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</si>
  <si>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</si>
  <si>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</si>
  <si>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</si>
  <si>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</si>
  <si>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</si>
  <si>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</si>
  <si>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</si>
  <si>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</si>
  <si>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</si>
  <si>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</si>
  <si>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</si>
  <si>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</si>
  <si>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</si>
  <si>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</si>
  <si>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</si>
  <si>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</si>
  <si>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</si>
  <si>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</si>
  <si>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</si>
  <si>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</si>
  <si>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</si>
  <si>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</si>
  <si>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</si>
  <si>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</si>
  <si>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</si>
  <si>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</si>
  <si>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</si>
  <si>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</si>
  <si>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</si>
  <si>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</si>
  <si>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</si>
  <si>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</si>
  <si>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</si>
  <si>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</si>
  <si>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</si>
  <si>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</si>
  <si>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</si>
  <si>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</si>
  <si>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</si>
  <si>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</si>
  <si>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</si>
  <si>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</si>
  <si>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</si>
  <si>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</si>
  <si>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</si>
  <si>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</si>
  <si>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</si>
  <si>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</si>
  <si>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</si>
  <si>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</si>
  <si>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</si>
  <si>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</si>
  <si>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</si>
  <si>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</si>
  <si>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</si>
  <si>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</si>
  <si>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</si>
  <si>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</si>
  <si>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</si>
  <si>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</si>
  <si>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</si>
  <si>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</si>
  <si>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</si>
  <si>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</si>
  <si>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</si>
  <si>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</si>
  <si>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</si>
  <si>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</si>
  <si>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</si>
  <si>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</si>
  <si>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</si>
  <si>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</si>
  <si>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</si>
  <si>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</si>
  <si>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</si>
  <si>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</si>
  <si>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</si>
  <si>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</si>
  <si>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</si>
  <si>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</si>
  <si>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</si>
  <si>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</si>
  <si>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</si>
  <si>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</si>
  <si>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</si>
  <si>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</si>
  <si>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</si>
  <si>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</si>
  <si>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</si>
  <si>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</si>
  <si>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</si>
  <si>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</si>
  <si>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</si>
  <si>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</si>
  <si>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</si>
  <si>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</si>
  <si>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</si>
  <si>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</si>
  <si>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</si>
  <si>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</si>
  <si>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</si>
  <si>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</si>
  <si>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</si>
  <si>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</si>
  <si>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</si>
  <si>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</si>
  <si>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</si>
  <si>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</si>
  <si>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</si>
  <si>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</si>
  <si>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</si>
  <si>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</si>
  <si>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</si>
  <si>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</si>
  <si>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</si>
  <si>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</si>
  <si>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</si>
  <si>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</si>
  <si>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</si>
  <si>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</si>
  <si>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</si>
  <si>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</si>
  <si>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</si>
  <si>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</si>
  <si>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</si>
  <si>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</si>
  <si>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</si>
  <si>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</si>
  <si>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</si>
  <si>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</si>
  <si>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</si>
  <si>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</si>
  <si>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</si>
  <si>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</si>
  <si>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</si>
  <si>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</si>
  <si>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</si>
  <si>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</si>
  <si>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</si>
  <si>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</si>
  <si>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</si>
  <si>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</si>
  <si>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</si>
  <si>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</si>
  <si>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</si>
  <si>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</si>
  <si>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</si>
  <si>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</si>
  <si>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</si>
  <si>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</si>
  <si>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</si>
  <si>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</si>
  <si>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</si>
  <si>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</si>
  <si>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</si>
  <si>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</si>
  <si>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</si>
  <si>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</si>
  <si>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</si>
  <si>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</si>
  <si>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</si>
  <si>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</si>
  <si>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</si>
  <si>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</si>
  <si>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</si>
  <si>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</si>
  <si>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</si>
  <si>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</si>
  <si>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</si>
  <si>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</si>
  <si>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</si>
  <si>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</si>
  <si>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</si>
  <si>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</si>
  <si>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</si>
  <si>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</si>
  <si>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</si>
  <si>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</si>
  <si>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</si>
  <si>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</si>
  <si>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</si>
  <si>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</si>
  <si>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</si>
  <si>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</si>
  <si>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</si>
  <si>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</si>
  <si>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</si>
  <si>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</si>
  <si>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</si>
  <si>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</si>
  <si>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</si>
  <si>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</si>
  <si>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</si>
  <si>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</si>
  <si>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</si>
  <si>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</si>
  <si>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</si>
  <si>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</si>
  <si>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</si>
  <si>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</si>
  <si>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</si>
  <si>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</si>
  <si>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</si>
  <si>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</si>
  <si>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</si>
  <si>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</si>
  <si>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</si>
  <si>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</si>
  <si>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</si>
  <si>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</si>
  <si>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</si>
  <si>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</si>
  <si>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</si>
  <si>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</si>
  <si>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</si>
  <si>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</si>
  <si>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</si>
  <si>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</si>
  <si>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</si>
  <si>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</si>
  <si>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</si>
  <si>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</si>
  <si>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</si>
  <si>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</si>
  <si>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</si>
  <si>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</si>
  <si>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</si>
  <si>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</si>
  <si>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</si>
  <si>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</si>
  <si>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</si>
  <si>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</si>
  <si>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</si>
  <si>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</si>
  <si>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</si>
  <si>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</si>
  <si>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</si>
  <si>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</si>
  <si>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</si>
  <si>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</si>
  <si>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</si>
  <si>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</si>
  <si>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</si>
  <si>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</si>
  <si>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</si>
  <si>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</si>
  <si>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</si>
  <si>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</si>
  <si>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</si>
  <si>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</si>
  <si>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</si>
  <si>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</si>
  <si>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</si>
  <si>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</si>
  <si>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</si>
  <si>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</si>
  <si>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</si>
  <si>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</si>
  <si>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</si>
  <si>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</si>
  <si>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</si>
  <si>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</si>
  <si>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</si>
  <si>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</si>
  <si>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</si>
  <si>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</si>
  <si>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</si>
  <si>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</si>
  <si>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</si>
  <si>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</si>
  <si>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</si>
  <si>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</si>
  <si>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</si>
  <si>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</si>
  <si>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</si>
  <si>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</si>
  <si>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</si>
  <si>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</si>
  <si>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</si>
  <si>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</si>
  <si>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</si>
  <si>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</si>
  <si>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</si>
  <si>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</si>
  <si>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</si>
  <si>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</si>
  <si>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</si>
  <si>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</si>
  <si>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</si>
  <si>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</si>
  <si>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</si>
  <si>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</si>
  <si>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</si>
  <si>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</si>
  <si>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</si>
  <si>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</si>
  <si>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</si>
  <si>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</si>
  <si>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</si>
  <si>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</si>
  <si>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</si>
  <si>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</si>
  <si>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</si>
  <si>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</si>
  <si>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</si>
  <si>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</si>
  <si>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</si>
  <si>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</si>
  <si>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</si>
  <si>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</si>
  <si>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</si>
  <si>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</si>
  <si>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</si>
  <si>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</si>
  <si>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</si>
  <si>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</si>
  <si>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</si>
  <si>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</si>
  <si>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</si>
  <si>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</si>
  <si>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</si>
  <si>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</si>
  <si>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</si>
  <si>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</si>
  <si>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</si>
  <si>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</si>
  <si>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</si>
  <si>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</si>
  <si>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</si>
  <si>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</si>
  <si>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</si>
  <si>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</si>
  <si>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</si>
  <si>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</si>
  <si>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</si>
  <si>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</si>
  <si>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</si>
  <si>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</si>
  <si>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</si>
  <si>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</si>
  <si>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</si>
  <si>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</si>
  <si>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</si>
  <si>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</si>
  <si>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</si>
  <si>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</si>
  <si>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</si>
  <si>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</si>
  <si>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</si>
  <si>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</si>
  <si>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</si>
  <si>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</si>
  <si>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</si>
  <si>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</si>
  <si>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</si>
  <si>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</si>
  <si>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</si>
  <si>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</si>
  <si>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</si>
  <si>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</si>
  <si>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</si>
  <si>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</si>
  <si>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</si>
  <si>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</si>
  <si>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</si>
  <si>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</si>
  <si>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</si>
  <si>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</si>
  <si>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</si>
  <si>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</si>
  <si>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</si>
  <si>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</si>
  <si>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</si>
  <si>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</si>
  <si>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</si>
  <si>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</si>
  <si>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</si>
  <si>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</si>
  <si>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</si>
  <si>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</si>
  <si>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</si>
  <si>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</si>
  <si>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</si>
  <si>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</si>
  <si>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</si>
  <si>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</si>
  <si>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</si>
  <si>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</si>
  <si>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</si>
  <si>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</si>
  <si>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</si>
  <si>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</si>
  <si>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</si>
  <si>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</si>
  <si>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</si>
  <si>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</si>
  <si>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</si>
  <si>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</si>
  <si>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</si>
  <si>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</si>
  <si>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</si>
  <si>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</si>
  <si>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</si>
  <si>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</si>
  <si>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</si>
  <si>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</si>
  <si>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</si>
  <si>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</si>
  <si>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</si>
  <si>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</si>
  <si>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</si>
  <si>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</si>
  <si>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</si>
  <si>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</si>
  <si>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</si>
  <si>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</si>
  <si>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</si>
  <si>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</si>
  <si>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</si>
  <si>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</si>
  <si>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</si>
  <si>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</si>
  <si>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</si>
  <si>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</si>
  <si>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</si>
  <si>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</si>
  <si>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</si>
  <si>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</si>
  <si>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</si>
  <si>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</si>
  <si>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</si>
  <si>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</si>
  <si>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</si>
  <si>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</si>
  <si>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</si>
  <si>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</si>
  <si>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</si>
  <si>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</si>
  <si>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</si>
  <si>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</si>
  <si>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</si>
  <si>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</si>
  <si>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</si>
  <si>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</si>
  <si>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</si>
  <si>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</si>
  <si>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</si>
  <si>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</si>
  <si>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</si>
  <si>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</si>
  <si>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</si>
  <si>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</si>
  <si>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</si>
  <si>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</si>
  <si>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</si>
  <si>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</si>
  <si>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</si>
  <si>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</si>
  <si>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</si>
  <si>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</si>
  <si>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</si>
  <si>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</si>
  <si>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</si>
  <si>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</si>
  <si>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</si>
  <si>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</si>
  <si>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</si>
  <si>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</si>
  <si>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</si>
  <si>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</si>
  <si>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</si>
  <si>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</si>
  <si>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</si>
  <si>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</si>
  <si>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</si>
  <si>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</si>
  <si>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</si>
  <si>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</si>
  <si>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</si>
  <si>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</si>
  <si>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</si>
  <si>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</si>
  <si>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</si>
  <si>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</si>
  <si>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</si>
  <si>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</si>
  <si>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</si>
  <si>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</si>
  <si>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</si>
  <si>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</si>
  <si>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</si>
  <si>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</si>
  <si>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</si>
  <si>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</si>
  <si>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</si>
  <si>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</si>
  <si>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</si>
  <si>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</si>
  <si>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</si>
  <si>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</si>
  <si>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</si>
  <si>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</si>
  <si>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</si>
  <si>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</si>
  <si>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</si>
  <si>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</si>
  <si>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</si>
  <si>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</si>
  <si>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</si>
  <si>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</si>
  <si>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</si>
  <si>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</si>
  <si>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</si>
  <si>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</si>
  <si>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</si>
  <si>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</si>
  <si>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</si>
  <si>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</si>
  <si>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</si>
  <si>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</si>
  <si>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</si>
  <si>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</si>
  <si>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</si>
  <si>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</si>
  <si>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</si>
  <si>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</si>
  <si>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</si>
  <si>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</si>
  <si>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</si>
  <si>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</si>
  <si>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</si>
  <si>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</si>
  <si>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</si>
  <si>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</si>
  <si>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</si>
  <si>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</si>
  <si>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</si>
  <si>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</si>
  <si>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</si>
  <si>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</si>
  <si>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</si>
  <si>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</si>
  <si>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</si>
  <si>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</si>
  <si>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</si>
  <si>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</si>
  <si>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</si>
  <si>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</si>
  <si>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</si>
  <si>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</si>
  <si>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</si>
  <si>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</si>
  <si>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</si>
  <si>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</si>
  <si>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</si>
  <si>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</si>
  <si>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</si>
  <si>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</si>
  <si>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</si>
  <si>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</si>
  <si>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</si>
  <si>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</si>
  <si>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</si>
  <si>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</si>
  <si>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</si>
  <si>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</si>
  <si>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</si>
  <si>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</si>
  <si>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</si>
  <si>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</si>
  <si>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</si>
  <si>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</si>
  <si>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</si>
  <si>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</si>
  <si>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</si>
  <si>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</si>
  <si>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</si>
  <si>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</si>
  <si>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</si>
  <si>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</si>
  <si>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</si>
  <si>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</si>
  <si>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</si>
  <si>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</si>
  <si>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</si>
  <si>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</si>
  <si>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</si>
  <si>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</si>
  <si>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</si>
  <si>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</si>
  <si>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</si>
  <si>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</si>
  <si>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</si>
  <si>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</si>
  <si>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</si>
  <si>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</si>
  <si>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</si>
  <si>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</si>
  <si>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</si>
  <si>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</si>
  <si>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</si>
  <si>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</si>
  <si>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</si>
  <si>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</si>
  <si>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</si>
  <si>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</si>
  <si>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</si>
  <si>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</si>
  <si>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</si>
  <si>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</si>
  <si>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</si>
  <si>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</si>
  <si>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</si>
  <si>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</si>
  <si>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</si>
  <si>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</si>
  <si>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</si>
  <si>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</si>
  <si>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</si>
  <si>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</si>
  <si>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</si>
  <si>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</si>
  <si>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</si>
  <si>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</si>
  <si>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</si>
  <si>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</si>
  <si>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</si>
  <si>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</si>
  <si>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</si>
  <si>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</si>
  <si>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</si>
  <si>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</si>
  <si>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</si>
  <si>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</si>
  <si>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</si>
  <si>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</si>
  <si>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</si>
  <si>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</si>
  <si>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</si>
  <si>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</si>
  <si>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</si>
  <si>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</si>
  <si>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</si>
  <si>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</si>
  <si>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</si>
  <si>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</si>
  <si>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</si>
  <si>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</si>
  <si>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</si>
  <si>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</si>
  <si>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</si>
  <si>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</si>
  <si>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</si>
  <si>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</si>
  <si>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</si>
  <si>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</si>
  <si>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</si>
  <si>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</si>
  <si>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</si>
  <si>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</si>
  <si>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</si>
  <si>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</si>
  <si>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</si>
  <si>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</si>
  <si>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</si>
  <si>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</si>
  <si>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</si>
  <si>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</si>
  <si>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</si>
  <si>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</si>
  <si>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</si>
  <si>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</si>
  <si>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</si>
  <si>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</si>
  <si>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</si>
  <si>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</si>
  <si>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</si>
  <si>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</si>
  <si>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</si>
  <si>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</si>
  <si>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</si>
  <si>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</si>
  <si>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</si>
  <si>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</si>
  <si>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</si>
  <si>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</si>
  <si>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</si>
  <si>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</si>
  <si>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</si>
  <si>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</si>
  <si>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</si>
  <si>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</si>
  <si>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</si>
  <si>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</si>
  <si>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</si>
  <si>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</si>
  <si>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</si>
  <si>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</si>
  <si>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</si>
  <si>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</si>
  <si>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</si>
  <si>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</si>
  <si>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</si>
  <si>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</si>
  <si>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</si>
  <si>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</si>
  <si>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</si>
  <si>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</si>
  <si>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</si>
  <si>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</si>
  <si>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</si>
  <si>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</si>
  <si>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</si>
  <si>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</si>
  <si>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</si>
  <si>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</si>
  <si>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</si>
  <si>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</si>
  <si>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</si>
  <si>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</si>
  <si>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</si>
  <si>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</si>
  <si>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</si>
  <si>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</si>
  <si>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</si>
  <si>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</si>
  <si>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</si>
  <si>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</si>
  <si>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</si>
  <si>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</si>
  <si>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</si>
  <si>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</si>
  <si>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</si>
  <si>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</si>
  <si>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</si>
  <si>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</si>
  <si>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</si>
  <si>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</si>
  <si>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</si>
  <si>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</si>
  <si>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</si>
  <si>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</si>
  <si>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</si>
  <si>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</si>
  <si>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</si>
  <si>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</si>
  <si>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</si>
  <si>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</si>
  <si>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</si>
  <si>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</si>
  <si>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</si>
  <si>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</si>
  <si>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</si>
  <si>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</si>
  <si>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</si>
  <si>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</si>
  <si>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</si>
  <si>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</si>
  <si>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</si>
  <si>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</si>
  <si>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</si>
  <si>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</si>
  <si>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</si>
  <si>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</si>
  <si>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</si>
  <si>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</si>
  <si>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</si>
  <si>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</si>
  <si>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</si>
  <si>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</si>
  <si>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</si>
  <si>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</si>
  <si>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</si>
  <si>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</si>
  <si>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</si>
  <si>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</si>
  <si>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</si>
  <si>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</si>
  <si>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</si>
  <si>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</si>
  <si>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</si>
  <si>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</si>
  <si>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</si>
  <si>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</si>
  <si>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</si>
  <si>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</si>
  <si>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</si>
  <si>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</si>
  <si>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</si>
  <si>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</si>
  <si>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</si>
  <si>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</si>
  <si>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</si>
  <si>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</si>
  <si>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</si>
  <si>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</si>
  <si>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</si>
  <si>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</si>
  <si>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</si>
  <si>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</si>
  <si>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</si>
  <si>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</si>
  <si>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</si>
  <si>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</si>
  <si>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</si>
  <si>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</si>
  <si>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</si>
  <si>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</si>
  <si>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</si>
  <si>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</si>
  <si>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</si>
  <si>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</si>
  <si>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</si>
  <si>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</si>
  <si>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</si>
  <si>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</si>
  <si>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</si>
  <si>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</si>
  <si>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</si>
  <si>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</si>
  <si>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</si>
  <si>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</si>
  <si>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</si>
  <si>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</si>
  <si>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</si>
  <si>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</si>
  <si>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</si>
  <si>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</si>
  <si>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</si>
  <si>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</si>
  <si>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</si>
  <si>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</si>
  <si>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</si>
  <si>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</si>
  <si>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</si>
  <si>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</si>
  <si>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</si>
  <si>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</si>
  <si>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</si>
  <si>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</si>
  <si>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</si>
  <si>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</si>
  <si>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</si>
  <si>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</si>
  <si>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</si>
  <si>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</si>
  <si>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</si>
  <si>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</si>
  <si>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</si>
  <si>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</si>
  <si>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</si>
  <si>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</si>
  <si>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</si>
  <si>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</si>
  <si>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</si>
  <si>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</si>
  <si>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</si>
  <si>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</si>
  <si>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</si>
  <si>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</si>
  <si>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</si>
  <si>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</si>
  <si>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</si>
  <si>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</si>
  <si>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</si>
  <si>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</si>
  <si>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</si>
  <si>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</si>
  <si>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</si>
  <si>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</si>
  <si>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</si>
  <si>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</si>
  <si>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</si>
  <si>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</si>
  <si>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</si>
  <si>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</si>
  <si>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</si>
  <si>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</si>
  <si>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</si>
  <si>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</si>
  <si>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</si>
  <si>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</si>
  <si>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</si>
  <si>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</si>
  <si>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</si>
  <si>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</si>
  <si>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</si>
  <si>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</si>
  <si>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</si>
  <si>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</si>
  <si>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</si>
  <si>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</si>
  <si>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</si>
  <si>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</si>
  <si>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</si>
  <si>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</si>
  <si>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</si>
  <si>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</si>
  <si>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</si>
  <si>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</si>
  <si>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</si>
  <si>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</si>
  <si>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</si>
  <si>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</si>
  <si>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</si>
  <si>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</si>
  <si>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</si>
  <si>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</si>
  <si>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</si>
  <si>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</si>
  <si>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</si>
  <si>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</si>
  <si>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</si>
  <si>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</si>
  <si>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</si>
  <si>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</si>
  <si>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</si>
  <si>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</si>
  <si>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</si>
  <si>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</si>
  <si>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</si>
  <si>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</si>
  <si>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</si>
  <si>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</si>
  <si>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</si>
  <si>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</si>
  <si>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</si>
  <si>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</si>
  <si>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</si>
  <si>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</si>
  <si>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</si>
  <si>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</si>
  <si>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</si>
  <si>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</si>
  <si>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</si>
  <si>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</si>
  <si>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</si>
  <si>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</si>
  <si>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</si>
  <si>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</si>
  <si>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</si>
  <si>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</si>
  <si>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</si>
  <si>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</si>
  <si>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</si>
  <si>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</si>
  <si>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</si>
  <si>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</si>
  <si>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</si>
  <si>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</si>
  <si>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</si>
  <si>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</si>
  <si>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</si>
  <si>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</si>
  <si>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</si>
  <si>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</si>
  <si>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</si>
  <si>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</si>
  <si>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</si>
  <si>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</si>
  <si>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</si>
  <si>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</si>
  <si>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</si>
  <si>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</si>
  <si>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</si>
  <si>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</si>
  <si>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</si>
  <si>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</si>
  <si>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</si>
  <si>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</si>
  <si>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</si>
  <si>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</si>
  <si>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</si>
  <si>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</si>
  <si>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</si>
  <si>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</si>
  <si>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</si>
  <si>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</si>
  <si>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</si>
  <si>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</si>
  <si>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</si>
  <si>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</si>
  <si>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</si>
  <si>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</si>
  <si>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</si>
  <si>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</si>
  <si>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</si>
  <si>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</si>
  <si>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</si>
  <si>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</si>
  <si>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</si>
  <si>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</si>
  <si>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</si>
  <si>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</si>
  <si>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</si>
  <si>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</si>
  <si>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</si>
  <si>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</si>
  <si>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</si>
  <si>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</si>
  <si>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</si>
  <si>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</si>
  <si>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</si>
  <si>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</si>
  <si>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</si>
  <si>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</si>
  <si>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</si>
  <si>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</si>
  <si>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</si>
  <si>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</si>
  <si>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</si>
  <si>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</si>
  <si>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</si>
  <si>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</si>
  <si>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</si>
  <si>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</si>
  <si>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</si>
  <si>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</si>
  <si>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</si>
  <si>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</si>
  <si>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</si>
  <si>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</si>
  <si>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</si>
  <si>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</si>
  <si>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</si>
  <si>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</si>
  <si>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</si>
  <si>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</si>
  <si>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</si>
  <si>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</si>
  <si>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</si>
  <si>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</si>
  <si>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</si>
  <si>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</si>
  <si>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</si>
  <si>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</si>
  <si>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</si>
  <si>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</si>
  <si>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</si>
  <si>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</si>
  <si>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</si>
  <si>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</si>
  <si>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</si>
  <si>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</si>
  <si>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</si>
  <si>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</si>
  <si>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</si>
  <si>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</si>
  <si>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</si>
  <si>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</si>
  <si>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</si>
  <si>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</si>
  <si>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</si>
  <si>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</si>
  <si>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</si>
  <si>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</si>
  <si>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</si>
  <si>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</si>
  <si>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</si>
  <si>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</si>
  <si>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</si>
  <si>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</si>
  <si>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</si>
  <si>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</si>
  <si>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</si>
  <si>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</si>
  <si>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</si>
  <si>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</si>
  <si>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</si>
  <si>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</si>
  <si>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</si>
  <si>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</si>
  <si>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</si>
  <si>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</si>
  <si>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</si>
  <si>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</si>
  <si>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</si>
  <si>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</si>
  <si>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</si>
  <si>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</si>
  <si>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</si>
  <si>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</si>
  <si>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</si>
  <si>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</si>
  <si>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</si>
  <si>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</si>
  <si>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</si>
  <si>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</si>
  <si>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</si>
  <si>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</si>
  <si>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</si>
  <si>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</si>
  <si>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</si>
  <si>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</si>
  <si>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</si>
  <si>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</si>
  <si>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</si>
  <si>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</si>
  <si>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</si>
  <si>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</si>
  <si>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</si>
  <si>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</si>
  <si>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</si>
  <si>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</si>
  <si>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</si>
  <si>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</si>
  <si>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</si>
  <si>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</si>
  <si>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</si>
  <si>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</si>
  <si>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</si>
  <si>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</si>
  <si>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</si>
  <si>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</si>
  <si>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</si>
  <si>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</si>
  <si>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</si>
  <si>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</si>
  <si>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</si>
  <si>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</si>
  <si>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</si>
  <si>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</si>
  <si>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</si>
  <si>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</si>
  <si>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</si>
  <si>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</si>
  <si>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</si>
  <si>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</si>
  <si>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</si>
  <si>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</si>
  <si>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</si>
  <si>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</si>
  <si>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</si>
  <si>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</si>
  <si>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</si>
  <si>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</si>
  <si>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</si>
  <si>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</si>
  <si>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</si>
  <si>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</si>
  <si>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</si>
  <si>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</si>
  <si>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</si>
  <si>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</si>
  <si>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</si>
  <si>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</si>
  <si>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</si>
  <si>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</si>
  <si>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</si>
  <si>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</si>
  <si>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</si>
  <si>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</si>
  <si>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</si>
  <si>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</si>
  <si>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</si>
  <si>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</si>
  <si>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</si>
  <si>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</si>
  <si>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</si>
  <si>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</si>
  <si>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</si>
  <si>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</si>
  <si>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</si>
  <si>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</si>
  <si>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</si>
  <si>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</si>
  <si>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</si>
  <si>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</si>
  <si>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</si>
  <si>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</si>
  <si>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</si>
  <si>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</si>
  <si>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</si>
  <si>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</si>
  <si>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</si>
  <si>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</si>
  <si>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</si>
  <si>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</si>
  <si>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</si>
  <si>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</si>
  <si>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</si>
  <si>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</si>
  <si>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</si>
  <si>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</si>
  <si>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</si>
  <si>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</si>
  <si>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</si>
  <si>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</si>
  <si>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</si>
  <si>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</si>
  <si>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</si>
  <si>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</si>
  <si>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</si>
  <si>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</si>
  <si>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</si>
  <si>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</si>
  <si>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</si>
  <si>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</si>
  <si>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</si>
  <si>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</si>
  <si>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</si>
  <si>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</si>
  <si>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</si>
  <si>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</si>
  <si>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</si>
  <si>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</si>
  <si>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</si>
  <si>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</si>
  <si>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</si>
  <si>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</si>
  <si>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</si>
  <si>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</si>
  <si>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</si>
  <si>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</si>
  <si>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</si>
  <si>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</si>
  <si>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</si>
  <si>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</si>
  <si>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</si>
  <si>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</si>
  <si>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</si>
  <si>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</si>
  <si>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</si>
  <si>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</si>
  <si>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</si>
  <si>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</si>
  <si>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</si>
  <si>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</si>
  <si>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</si>
  <si>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</si>
  <si>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</si>
  <si>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</si>
  <si>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</si>
  <si>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</si>
  <si>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</si>
  <si>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</si>
  <si>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</si>
  <si>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</si>
  <si>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</si>
  <si>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</si>
  <si>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</si>
  <si>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</si>
  <si>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</si>
  <si>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</si>
  <si>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</si>
  <si>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</si>
  <si>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</si>
  <si>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</si>
  <si>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</si>
  <si>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</si>
  <si>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</si>
  <si>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</si>
  <si>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</si>
  <si>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</si>
  <si>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</si>
  <si>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</si>
  <si>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</si>
  <si>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</si>
  <si>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</si>
  <si>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</si>
  <si>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</si>
  <si>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</si>
  <si>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</si>
  <si>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</si>
  <si>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</si>
  <si>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</si>
  <si>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</si>
  <si>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</si>
  <si>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</si>
  <si>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</si>
  <si>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</si>
  <si>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</si>
  <si>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</si>
  <si>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</si>
  <si>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</si>
  <si>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</si>
  <si>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</si>
  <si>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</si>
  <si>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</si>
  <si>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</si>
  <si>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</si>
  <si>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</si>
  <si>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</si>
  <si>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</si>
  <si>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</si>
  <si>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</si>
  <si>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</si>
  <si>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</si>
  <si>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</si>
  <si>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</si>
  <si>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</si>
  <si>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</si>
  <si>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</si>
  <si>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</si>
  <si>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</si>
  <si>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</si>
  <si>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</si>
  <si>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</si>
  <si>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</si>
  <si>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</si>
  <si>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</si>
  <si>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</si>
  <si>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</si>
  <si>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</si>
  <si>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</si>
  <si>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</si>
  <si>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</si>
  <si>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</si>
  <si>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</si>
  <si>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</si>
  <si>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</si>
  <si>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</si>
  <si>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</si>
  <si>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</si>
  <si>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</si>
  <si>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</si>
  <si>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</si>
  <si>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</si>
  <si>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</si>
  <si>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</si>
  <si>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</si>
  <si>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</si>
  <si>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</si>
  <si>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</si>
  <si>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</si>
  <si>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</si>
  <si>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</si>
  <si>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</si>
  <si>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</si>
  <si>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</si>
  <si>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</si>
  <si>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</si>
  <si>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</si>
  <si>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</si>
  <si>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</si>
  <si>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</si>
  <si>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</si>
  <si>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</si>
  <si>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</si>
  <si>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</si>
  <si>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</si>
  <si>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</si>
  <si>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</si>
  <si>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</si>
  <si>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</si>
  <si>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</si>
  <si>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</si>
  <si>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</si>
  <si>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</si>
  <si>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</si>
  <si>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</si>
  <si>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</si>
  <si>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</si>
  <si>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</si>
  <si>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</si>
  <si>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</si>
  <si>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</si>
  <si>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</si>
  <si>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</si>
  <si>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</si>
  <si>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</si>
  <si>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</si>
  <si>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</si>
  <si>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</si>
  <si>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</si>
  <si>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</si>
  <si>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</si>
  <si>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</si>
  <si>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</si>
  <si>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</si>
  <si>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</si>
  <si>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</si>
  <si>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</si>
  <si>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</si>
  <si>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</si>
  <si>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</si>
  <si>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</si>
  <si>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</si>
  <si>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</si>
  <si>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</si>
  <si>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</si>
  <si>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</si>
  <si>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</si>
  <si>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</si>
  <si>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</si>
  <si>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</si>
  <si>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</si>
  <si>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</si>
  <si>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</si>
  <si>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</si>
  <si>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</si>
  <si>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</si>
  <si>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</si>
  <si>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</si>
  <si>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</si>
  <si>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</si>
  <si>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</si>
  <si>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</si>
  <si>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</si>
  <si>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</si>
  <si>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</si>
  <si>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</si>
  <si>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</si>
  <si>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</si>
  <si>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</si>
  <si>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</si>
  <si>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</si>
  <si>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</si>
  <si>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</si>
  <si>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</si>
  <si>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</si>
  <si>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</si>
  <si>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</si>
  <si>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</si>
  <si>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</si>
  <si>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</si>
  <si>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</si>
  <si>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</si>
  <si>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</si>
  <si>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</si>
  <si>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</si>
  <si>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</si>
  <si>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</si>
  <si>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</si>
  <si>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</si>
  <si>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</si>
  <si>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</si>
  <si>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</si>
  <si>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</si>
  <si>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</si>
  <si>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</si>
  <si>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</si>
  <si>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</si>
  <si>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</si>
  <si>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</si>
  <si>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</si>
  <si>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</si>
  <si>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</si>
  <si>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</si>
  <si>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</si>
  <si>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</si>
  <si>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</si>
  <si>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</si>
  <si>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</si>
  <si>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</si>
  <si>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</si>
  <si>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</si>
  <si>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</si>
  <si>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</si>
  <si>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</si>
  <si>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</si>
  <si>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</si>
  <si>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</si>
  <si>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</si>
  <si>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</si>
  <si>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</si>
  <si>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</si>
  <si>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</si>
  <si>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</si>
  <si>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</si>
  <si>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</si>
  <si>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</si>
  <si>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</si>
  <si>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</si>
  <si>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</si>
  <si>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</si>
  <si>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</si>
  <si>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</si>
  <si>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</si>
  <si>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</si>
  <si>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</si>
  <si>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</si>
  <si>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</si>
  <si>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</si>
  <si>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</si>
  <si>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</si>
  <si>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</si>
  <si>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</si>
  <si>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</si>
  <si>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</si>
  <si>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</si>
  <si>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</si>
  <si>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</si>
  <si>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</si>
  <si>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</si>
  <si>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</si>
  <si>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</si>
  <si>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</si>
  <si>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</si>
  <si>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</si>
  <si>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</si>
  <si>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</si>
  <si>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</si>
  <si>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</si>
  <si>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</si>
  <si>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</si>
  <si>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</si>
  <si>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</si>
  <si>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</si>
  <si>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</si>
  <si>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</si>
  <si>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</si>
  <si>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</si>
  <si>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</si>
  <si>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</si>
  <si>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</si>
  <si>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</si>
  <si>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</si>
  <si>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</si>
  <si>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</si>
  <si>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</si>
  <si>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</si>
  <si>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</si>
  <si>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</si>
  <si>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</si>
  <si>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</si>
  <si>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</si>
  <si>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</si>
  <si>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</si>
  <si>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</si>
  <si>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</si>
  <si>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</si>
  <si>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</si>
  <si>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</si>
  <si>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</si>
  <si>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</si>
  <si>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</si>
  <si>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</si>
  <si>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</si>
  <si>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</si>
  <si>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</si>
  <si>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</si>
  <si>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</si>
  <si>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</si>
  <si>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</si>
  <si>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</si>
  <si>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</si>
  <si>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</si>
  <si>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</si>
  <si>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</si>
  <si>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</si>
  <si>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</si>
  <si>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</si>
  <si>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</si>
  <si>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</si>
  <si>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</si>
  <si>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</si>
  <si>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</si>
  <si>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</si>
  <si>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</si>
  <si>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</si>
  <si>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</si>
  <si>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</si>
  <si>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</si>
  <si>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</si>
  <si>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</si>
  <si>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</si>
  <si>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</si>
  <si>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</si>
  <si>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</si>
  <si>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</si>
  <si>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</si>
  <si>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</si>
  <si>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</si>
  <si>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</si>
  <si>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</si>
  <si>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</si>
  <si>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</si>
  <si>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</si>
  <si>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</si>
  <si>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</si>
  <si>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</si>
  <si>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</si>
  <si>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</si>
  <si>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</si>
  <si>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</si>
  <si>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</si>
  <si>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</si>
  <si>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</si>
  <si>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</si>
  <si>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</si>
  <si>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</si>
  <si>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</si>
  <si>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</si>
  <si>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</si>
  <si>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</si>
  <si>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</si>
  <si>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</si>
  <si>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</si>
  <si>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</si>
  <si>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</si>
  <si>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</si>
  <si>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</si>
  <si>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</si>
  <si>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</si>
  <si>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</si>
  <si>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</si>
  <si>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</si>
  <si>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</si>
  <si>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</si>
  <si>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</si>
  <si>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</si>
  <si>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</si>
  <si>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</si>
  <si>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</si>
  <si>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</si>
  <si>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</si>
  <si>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</si>
  <si>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</si>
  <si>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</si>
  <si>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</si>
  <si>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</si>
  <si>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</si>
  <si>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</si>
  <si>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</si>
  <si>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</si>
  <si>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</si>
  <si>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</si>
  <si>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</si>
  <si>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</si>
  <si>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</si>
  <si>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</si>
  <si>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</si>
  <si>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</si>
  <si>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</si>
  <si>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</si>
  <si>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</si>
  <si>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</si>
  <si>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</si>
  <si>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</si>
  <si>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</si>
  <si>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</si>
  <si>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</si>
  <si>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</si>
  <si>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</si>
  <si>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</si>
  <si>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</si>
  <si>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</si>
  <si>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</si>
  <si>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</si>
  <si>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</si>
  <si>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</si>
  <si>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</si>
  <si>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</si>
  <si>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</si>
  <si>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</si>
  <si>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</si>
  <si>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</si>
  <si>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</si>
  <si>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</si>
  <si>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</si>
  <si>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</si>
  <si>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</si>
  <si>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</si>
  <si>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</si>
  <si>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</si>
  <si>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</si>
  <si>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</si>
  <si>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</si>
  <si>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</si>
  <si>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</si>
  <si>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</si>
  <si>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</si>
  <si>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</si>
  <si>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</si>
  <si>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</si>
  <si>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</si>
  <si>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</si>
  <si>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</si>
  <si>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</si>
  <si>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</si>
  <si>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</si>
  <si>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</si>
  <si>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</si>
  <si>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</si>
  <si>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</si>
  <si>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</si>
  <si>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</si>
  <si>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</si>
  <si>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</si>
  <si>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</si>
  <si>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</si>
  <si>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</si>
  <si>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</si>
  <si>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</si>
  <si>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</si>
  <si>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</si>
  <si>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</si>
  <si>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</si>
  <si>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</si>
  <si>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</si>
  <si>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</si>
  <si>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</si>
  <si>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</si>
  <si>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</si>
  <si>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</si>
  <si>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</si>
  <si>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</si>
  <si>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</si>
  <si>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</si>
  <si>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</si>
  <si>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</si>
  <si>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</si>
  <si>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</si>
  <si>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</si>
  <si>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</si>
  <si>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</si>
  <si>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</si>
  <si>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</si>
  <si>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</si>
  <si>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</si>
  <si>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</si>
  <si>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</si>
  <si>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</si>
  <si>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</si>
  <si>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</si>
  <si>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</si>
  <si>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</si>
  <si>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</si>
  <si>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</si>
  <si>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</si>
  <si>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</si>
  <si>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</si>
  <si>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</si>
  <si>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</si>
  <si>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</si>
  <si>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</si>
  <si>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</si>
  <si>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</si>
  <si>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</si>
  <si>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</si>
  <si>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</si>
  <si>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</si>
  <si>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</si>
  <si>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</si>
  <si>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</si>
  <si>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</si>
  <si>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</si>
  <si>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</si>
  <si>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</si>
  <si>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</si>
  <si>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</si>
  <si>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</si>
  <si>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</si>
  <si>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</si>
  <si>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</si>
  <si>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</si>
  <si>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</si>
  <si>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</si>
  <si>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</si>
  <si>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</si>
  <si>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</si>
  <si>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</si>
  <si>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</si>
  <si>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</si>
  <si>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</si>
  <si>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</si>
  <si>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</si>
  <si>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</si>
  <si>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</si>
  <si>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</si>
  <si>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</si>
  <si>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</si>
  <si>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</si>
  <si>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</si>
  <si>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</si>
  <si>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</si>
  <si>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</si>
  <si>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</si>
  <si>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</si>
  <si>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</si>
  <si>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</si>
  <si>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</si>
  <si>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</si>
  <si>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</si>
  <si>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</si>
  <si>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</si>
  <si>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</si>
  <si>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</si>
  <si>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</si>
  <si>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</si>
  <si>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</si>
  <si>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</si>
  <si>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</si>
  <si>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</si>
  <si>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</si>
  <si>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</si>
  <si>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</si>
  <si>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</si>
  <si>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</si>
  <si>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</si>
  <si>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</si>
  <si>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</si>
  <si>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</si>
  <si>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</si>
  <si>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</si>
  <si>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</si>
  <si>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</si>
  <si>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</si>
  <si>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</si>
  <si>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</si>
  <si>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</si>
  <si>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</si>
  <si>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</si>
  <si>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</si>
  <si>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</si>
  <si>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</si>
  <si>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</si>
  <si>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</si>
  <si>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</si>
  <si>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</si>
  <si>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</si>
  <si>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</si>
  <si>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</si>
  <si>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</si>
  <si>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</si>
  <si>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</si>
  <si>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</si>
  <si>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</si>
  <si>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</si>
  <si>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</si>
  <si>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</si>
  <si>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</si>
  <si>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</si>
  <si>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</si>
  <si>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</si>
  <si>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</si>
  <si>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</si>
  <si>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</si>
  <si>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</si>
  <si>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</si>
  <si>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</si>
  <si>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</si>
  <si>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</si>
  <si>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</si>
  <si>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</si>
  <si>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</si>
  <si>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</si>
  <si>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</si>
  <si>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</si>
  <si>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</si>
  <si>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</si>
  <si>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</si>
  <si>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</si>
  <si>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</si>
  <si>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</si>
  <si>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</si>
  <si>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</si>
  <si>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</si>
  <si>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</si>
  <si>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</si>
  <si>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</si>
  <si>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</si>
  <si>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</si>
  <si>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</si>
  <si>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</si>
  <si>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</si>
  <si>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</si>
  <si>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</si>
  <si>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</si>
  <si>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</si>
  <si>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</si>
  <si>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</si>
  <si>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</si>
  <si>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</si>
  <si>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</si>
  <si>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</si>
  <si>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</si>
  <si>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</si>
  <si>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</si>
  <si>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</si>
  <si>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</si>
  <si>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</si>
  <si>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</si>
  <si>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</si>
  <si>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</si>
  <si>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</si>
  <si>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</si>
  <si>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</si>
  <si>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</si>
  <si>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</si>
  <si>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</si>
  <si>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</si>
  <si>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</si>
  <si>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</si>
  <si>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</si>
  <si>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</si>
  <si>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</si>
  <si>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</si>
  <si>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</si>
  <si>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</si>
  <si>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</si>
  <si>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</si>
  <si>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</si>
  <si>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</si>
  <si>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</si>
  <si>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</si>
  <si>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</si>
  <si>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</si>
  <si>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</si>
  <si>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</si>
  <si>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</si>
  <si>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</si>
  <si>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</si>
  <si>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</si>
  <si>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</si>
  <si>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</si>
  <si>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</si>
  <si>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</si>
  <si>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</si>
  <si>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</si>
  <si>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</si>
  <si>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</si>
  <si>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</si>
  <si>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</si>
  <si>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</si>
  <si>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</si>
  <si>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</si>
  <si>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</si>
  <si>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</si>
  <si>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</si>
  <si>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</si>
  <si>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</si>
  <si>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</si>
  <si>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</si>
  <si>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</si>
  <si>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</si>
  <si>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</si>
  <si>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</si>
  <si>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</si>
  <si>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</si>
  <si>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</si>
  <si>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</si>
  <si>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</si>
  <si>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</si>
  <si>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</si>
  <si>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</si>
  <si>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</si>
  <si>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</si>
  <si>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</si>
  <si>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</si>
  <si>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</si>
  <si>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</si>
  <si>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</si>
  <si>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</si>
  <si>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</si>
  <si>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</si>
  <si>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</si>
  <si>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</si>
  <si>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</si>
  <si>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</si>
  <si>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</si>
  <si>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</si>
  <si>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</si>
  <si>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</si>
  <si>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</si>
  <si>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</si>
  <si>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</si>
  <si>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</si>
  <si>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</si>
  <si>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</si>
  <si>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</si>
  <si>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</si>
  <si>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</si>
  <si>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</si>
  <si>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</si>
  <si>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</si>
  <si>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</si>
  <si>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</si>
  <si>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</si>
  <si>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</si>
  <si>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</si>
  <si>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</si>
  <si>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</si>
  <si>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</si>
  <si>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</si>
  <si>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</si>
  <si>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</si>
  <si>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</si>
  <si>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</si>
  <si>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</si>
  <si>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</si>
  <si>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</si>
  <si>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</si>
  <si>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</si>
  <si>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</si>
  <si>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</si>
  <si>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</si>
  <si>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</si>
  <si>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</si>
  <si>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</si>
  <si>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</si>
  <si>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</si>
  <si>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</si>
  <si>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</si>
  <si>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</si>
  <si>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</si>
  <si>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</si>
  <si>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</si>
  <si>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</si>
  <si>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</si>
  <si>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</si>
  <si>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</si>
  <si>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</si>
  <si>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</si>
  <si>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</si>
  <si>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</si>
  <si>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</si>
  <si>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</si>
  <si>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</si>
  <si>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</si>
  <si>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</si>
  <si>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</si>
  <si>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</si>
  <si>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</si>
  <si>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</si>
  <si>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</si>
  <si>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</si>
  <si>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</si>
  <si>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</si>
  <si>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</si>
  <si>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</si>
  <si>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</si>
  <si>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</si>
  <si>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</si>
  <si>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</si>
  <si>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</si>
  <si>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</si>
  <si>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</si>
  <si>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</si>
  <si>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</si>
  <si>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</si>
  <si>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</si>
  <si>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</si>
  <si>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</si>
  <si>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</si>
  <si>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</si>
  <si>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</si>
  <si>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</si>
  <si>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</si>
  <si>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</si>
  <si>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</si>
  <si>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</si>
  <si>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</si>
  <si>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</si>
  <si>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</si>
  <si>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</si>
  <si>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</si>
  <si>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</si>
  <si>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</si>
  <si>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</si>
  <si>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</si>
  <si>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</si>
  <si>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</si>
  <si>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</si>
  <si>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</si>
  <si>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</si>
  <si>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</si>
  <si>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</si>
  <si>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</si>
  <si>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</si>
  <si>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</si>
  <si>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</si>
  <si>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</si>
  <si>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</si>
  <si>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</si>
  <si>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</si>
  <si>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</si>
  <si>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</si>
  <si>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</si>
  <si>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</si>
  <si>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</si>
  <si>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</si>
  <si>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</si>
  <si>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</si>
  <si>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</si>
  <si>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</si>
  <si>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</si>
  <si>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</si>
  <si>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</si>
  <si>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</si>
  <si>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</si>
  <si>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</si>
  <si>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</si>
  <si>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</si>
  <si>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</si>
  <si>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</si>
  <si>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</si>
  <si>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</si>
  <si>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</si>
  <si>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</si>
  <si>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</si>
  <si>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</si>
  <si>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</si>
  <si>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</si>
  <si>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</si>
  <si>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</si>
  <si>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</si>
  <si>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</si>
  <si>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</si>
  <si>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</si>
  <si>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</si>
  <si>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</si>
  <si>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</si>
  <si>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</si>
  <si>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</si>
  <si>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</si>
  <si>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</si>
  <si>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</si>
  <si>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</si>
  <si>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</si>
  <si>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</si>
  <si>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</si>
  <si>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</si>
  <si>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</si>
  <si>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</si>
  <si>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</si>
  <si>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</si>
  <si>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</si>
  <si>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</si>
  <si>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</si>
  <si>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</si>
  <si>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</si>
  <si>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</si>
  <si>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</si>
  <si>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</si>
  <si>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</si>
  <si>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</si>
  <si>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</si>
  <si>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</si>
  <si>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</si>
  <si>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</si>
  <si>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</si>
  <si>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</si>
  <si>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</si>
  <si>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</si>
  <si>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</si>
  <si>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</si>
  <si>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</si>
  <si>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</si>
  <si>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</si>
  <si>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</si>
  <si>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</si>
  <si>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</si>
  <si>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</si>
  <si>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</si>
  <si>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</si>
  <si>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</si>
  <si>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</si>
  <si>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</si>
  <si>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</si>
  <si>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</si>
  <si>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</si>
  <si>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</si>
  <si>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</si>
  <si>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</si>
  <si>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</si>
  <si>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</si>
  <si>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</si>
  <si>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</si>
  <si>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</si>
  <si>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</si>
  <si>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</si>
  <si>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</si>
  <si>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</si>
  <si>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</si>
  <si>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</si>
  <si>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</si>
  <si>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</si>
  <si>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</si>
  <si>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</si>
  <si>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</si>
  <si>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</si>
  <si>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</si>
  <si>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</si>
  <si>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</si>
  <si>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</si>
  <si>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</si>
  <si>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</si>
  <si>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</si>
  <si>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</si>
  <si>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</si>
  <si>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</si>
  <si>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</si>
  <si>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</si>
  <si>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</si>
  <si>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</si>
  <si>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</si>
  <si>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</si>
  <si>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</si>
  <si>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</si>
  <si>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</si>
  <si>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</si>
  <si>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</si>
  <si>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</si>
  <si>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</si>
  <si>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</si>
  <si>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</si>
  <si>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</si>
  <si>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</si>
  <si>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</si>
  <si>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</si>
  <si>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</si>
  <si>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</si>
  <si>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</si>
  <si>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</si>
  <si>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</si>
  <si>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</si>
  <si>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</si>
  <si>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</si>
  <si>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</si>
  <si>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</si>
  <si>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</si>
  <si>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</si>
  <si>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</si>
  <si>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</si>
  <si>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</si>
  <si>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</si>
  <si>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</si>
  <si>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</si>
  <si>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</si>
  <si>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</si>
  <si>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</si>
  <si>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</si>
  <si>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</si>
  <si>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</si>
  <si>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</si>
  <si>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</si>
  <si>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</si>
  <si>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</si>
  <si>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</si>
  <si>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</si>
  <si>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</si>
  <si>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</si>
  <si>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</si>
  <si>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</si>
  <si>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</si>
  <si>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</si>
  <si>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</si>
  <si>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</si>
  <si>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</si>
  <si>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</si>
  <si>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</si>
  <si>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</si>
  <si>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</si>
  <si>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</si>
  <si>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</si>
  <si>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</si>
  <si>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</si>
  <si>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</si>
  <si>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</si>
  <si>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</si>
  <si>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</si>
  <si>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</si>
  <si>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</si>
  <si>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</si>
  <si>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</si>
  <si>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</si>
  <si>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</si>
  <si>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</si>
  <si>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</si>
  <si>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</si>
  <si>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</si>
  <si>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</si>
  <si>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</si>
  <si>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</si>
  <si>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</si>
  <si>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</si>
  <si>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</si>
  <si>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</si>
  <si>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</si>
  <si>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</si>
  <si>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</si>
  <si>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</si>
  <si>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</si>
  <si>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</si>
  <si>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</si>
  <si>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</si>
  <si>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</si>
  <si>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</si>
  <si>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</si>
  <si>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</si>
  <si>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</si>
  <si>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</si>
  <si>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</si>
  <si>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</si>
  <si>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</si>
  <si>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</si>
  <si>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</si>
  <si>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</si>
  <si>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</si>
  <si>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</si>
  <si>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</si>
  <si>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</si>
  <si>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</si>
  <si>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</si>
  <si>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</si>
  <si>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</si>
  <si>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</si>
  <si>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</si>
  <si>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</si>
  <si>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</si>
  <si>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</si>
  <si>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</si>
  <si>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</si>
  <si>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</si>
  <si>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</si>
  <si>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</si>
  <si>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</si>
  <si>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</si>
  <si>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</si>
  <si>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</si>
  <si>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</si>
  <si>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</si>
  <si>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</si>
  <si>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</si>
  <si>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</si>
  <si>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</si>
  <si>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</si>
  <si>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</si>
  <si>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</si>
  <si>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</si>
  <si>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</si>
  <si>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</si>
  <si>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</si>
  <si>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</si>
  <si>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</si>
  <si>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</si>
  <si>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</si>
  <si>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</si>
  <si>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</si>
  <si>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</si>
  <si>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</si>
  <si>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</si>
  <si>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</si>
  <si>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</si>
  <si>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</si>
  <si>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</si>
  <si>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</si>
  <si>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</si>
  <si>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</si>
  <si>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</si>
  <si>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</si>
  <si>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</si>
  <si>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</si>
  <si>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</si>
  <si>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</si>
  <si>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</si>
  <si>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</si>
  <si>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</si>
  <si>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</si>
  <si>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</si>
  <si>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</si>
  <si>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</si>
  <si>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</si>
  <si>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</si>
  <si>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</si>
  <si>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</si>
  <si>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</si>
  <si>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</si>
  <si>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</si>
  <si>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</si>
  <si>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</si>
  <si>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</si>
  <si>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</si>
  <si>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</si>
  <si>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</si>
  <si>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</si>
  <si>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</si>
  <si>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</si>
  <si>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</si>
  <si>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</si>
  <si>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</si>
  <si>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</si>
  <si>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</si>
  <si>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</si>
  <si>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</si>
  <si>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</si>
  <si>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</si>
  <si>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</si>
  <si>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</si>
  <si>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</si>
  <si>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</si>
  <si>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</si>
  <si>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</si>
  <si>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</si>
  <si>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</si>
  <si>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</si>
  <si>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</si>
  <si>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</si>
  <si>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</si>
  <si>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</si>
  <si>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</si>
  <si>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</si>
  <si>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</si>
  <si>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</si>
  <si>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</si>
  <si>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</si>
  <si>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</si>
  <si>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</si>
  <si>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</si>
  <si>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</si>
  <si>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</si>
  <si>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</si>
  <si>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</si>
  <si>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</si>
  <si>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</si>
  <si>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</si>
  <si>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</si>
  <si>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</si>
  <si>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</si>
  <si>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</si>
  <si>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</si>
  <si>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</si>
  <si>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</si>
  <si>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</si>
  <si>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</si>
  <si>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</si>
  <si>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</si>
  <si>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</si>
  <si>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</si>
  <si>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</si>
  <si>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</si>
  <si>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</si>
  <si>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</si>
  <si>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</si>
  <si>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</si>
  <si>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</si>
  <si>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</si>
  <si>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</si>
  <si>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</si>
  <si>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</si>
  <si>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</si>
  <si>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</si>
  <si>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</si>
  <si>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</si>
  <si>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</si>
  <si>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</si>
  <si>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</si>
  <si>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</si>
  <si>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</si>
  <si>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</si>
  <si>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</si>
  <si>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</si>
  <si>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</si>
  <si>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</si>
  <si>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</si>
  <si>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</si>
  <si>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</si>
  <si>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</si>
  <si>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</si>
  <si>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</si>
  <si>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</si>
  <si>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</si>
  <si>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</si>
  <si>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</si>
  <si>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</si>
  <si>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</si>
  <si>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</si>
  <si>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</si>
  <si>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</si>
  <si>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</si>
  <si>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</si>
  <si>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</si>
  <si>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</si>
  <si>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</si>
  <si>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</si>
  <si>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</si>
  <si>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</si>
  <si>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</si>
  <si>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</si>
  <si>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</si>
  <si>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</si>
  <si>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</si>
  <si>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</si>
  <si>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</si>
  <si>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</si>
  <si>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</si>
  <si>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</si>
  <si>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</si>
  <si>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</si>
  <si>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</si>
  <si>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</si>
  <si>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</si>
  <si>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</si>
  <si>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</si>
  <si>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</si>
  <si>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</si>
  <si>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</si>
  <si>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</si>
  <si>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</si>
  <si>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</si>
  <si>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</si>
  <si>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</si>
  <si>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</si>
  <si>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</si>
  <si>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</si>
  <si>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</si>
  <si>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</si>
  <si>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</si>
  <si>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</si>
  <si>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</si>
  <si>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</si>
  <si>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</si>
  <si>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</si>
  <si>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</si>
  <si>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</si>
  <si>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</si>
  <si>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</si>
  <si>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</si>
  <si>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</si>
  <si>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</si>
  <si>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</si>
  <si>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</si>
  <si>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</si>
  <si>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</si>
  <si>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</si>
  <si>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</si>
  <si>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</si>
  <si>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</si>
  <si>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</si>
  <si>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</si>
  <si>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</si>
  <si>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</si>
  <si>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</si>
  <si>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</si>
  <si>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</si>
  <si>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</si>
  <si>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</si>
  <si>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</si>
  <si>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</si>
  <si>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</si>
  <si>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</si>
  <si>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</si>
  <si>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</si>
  <si>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</si>
  <si>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</si>
  <si>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</si>
  <si>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</si>
  <si>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</si>
  <si>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</si>
  <si>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</si>
  <si>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</si>
  <si>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</si>
  <si>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</si>
  <si>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</si>
  <si>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</si>
  <si>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</si>
  <si>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</si>
  <si>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</si>
  <si>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</si>
  <si>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</si>
  <si>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</si>
  <si>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</si>
  <si>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</si>
  <si>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</si>
  <si>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</si>
  <si>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</si>
  <si>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</si>
  <si>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</si>
  <si>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</si>
  <si>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</si>
  <si>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</si>
  <si>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</si>
  <si>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</si>
  <si>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</si>
  <si>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</si>
  <si>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</si>
  <si>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</si>
  <si>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</si>
  <si>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</si>
  <si>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</si>
  <si>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</si>
  <si>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</si>
  <si>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</si>
  <si>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</si>
  <si>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</si>
  <si>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</si>
  <si>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</si>
  <si>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</si>
  <si>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</si>
  <si>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</si>
  <si>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</si>
  <si>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</si>
  <si>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</si>
  <si>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</si>
  <si>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</si>
  <si>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</si>
  <si>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</si>
  <si>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</si>
  <si>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</si>
  <si>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</si>
  <si>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</si>
  <si>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</si>
  <si>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</si>
  <si>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</si>
  <si>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</si>
  <si>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</si>
  <si>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</si>
  <si>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</si>
  <si>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</si>
  <si>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</si>
  <si>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</si>
  <si>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</si>
  <si>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</si>
  <si>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</si>
  <si>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</si>
  <si>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</si>
  <si>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</si>
  <si>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</si>
  <si>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</si>
  <si>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</si>
  <si>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</si>
  <si>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</si>
  <si>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</si>
  <si>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</si>
  <si>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</si>
  <si>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</si>
  <si>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</si>
  <si>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</si>
  <si>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</si>
  <si>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</si>
  <si>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</si>
  <si>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</si>
  <si>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</si>
  <si>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</si>
  <si>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</si>
  <si>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</si>
  <si>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</si>
  <si>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</si>
  <si>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</si>
  <si>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</si>
  <si>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</si>
  <si>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</si>
  <si>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</si>
  <si>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</si>
  <si>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</si>
  <si>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</si>
  <si>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</si>
  <si>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</si>
  <si>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</si>
  <si>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</si>
  <si>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</si>
  <si>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</si>
  <si>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</si>
  <si>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</si>
  <si>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</si>
  <si>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</si>
  <si>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</si>
  <si>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</si>
  <si>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</si>
  <si>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</si>
  <si>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</si>
  <si>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</si>
  <si>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</si>
  <si>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</si>
  <si>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</si>
  <si>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</si>
  <si>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</si>
  <si>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</si>
  <si>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</si>
  <si>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</si>
  <si>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</si>
  <si>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</si>
  <si>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</si>
  <si>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</si>
  <si>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</si>
  <si>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</si>
  <si>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</si>
  <si>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</si>
  <si>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</si>
  <si>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</si>
  <si>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</si>
  <si>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</si>
  <si>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</si>
  <si>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</si>
  <si>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</si>
  <si>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</si>
  <si>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</si>
  <si>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</si>
  <si>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</si>
  <si>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</si>
  <si>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</si>
  <si>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</si>
  <si>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</si>
  <si>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</si>
  <si>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</si>
  <si>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</si>
  <si>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</si>
  <si>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</si>
  <si>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</si>
  <si>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</si>
  <si>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</si>
  <si>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</si>
  <si>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</si>
  <si>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</si>
  <si>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</si>
  <si>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</si>
  <si>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</si>
  <si>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</si>
  <si>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</si>
  <si>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</si>
  <si>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</si>
  <si>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</si>
  <si>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</si>
  <si>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</si>
  <si>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</si>
  <si>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</si>
  <si>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</si>
  <si>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</si>
  <si>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</si>
  <si>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</si>
  <si>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</si>
  <si>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</si>
  <si>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</si>
  <si>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</si>
  <si>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</si>
  <si>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</si>
  <si>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</si>
  <si>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</si>
  <si>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</si>
  <si>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</si>
  <si>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</si>
  <si>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</si>
  <si>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</si>
  <si>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</si>
  <si>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</si>
  <si>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</si>
  <si>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</si>
  <si>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</si>
  <si>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</si>
  <si>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</si>
  <si>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</si>
  <si>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</si>
  <si>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</si>
  <si>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</si>
  <si>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</si>
  <si>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</si>
  <si>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</si>
  <si>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</si>
  <si>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</si>
  <si>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</si>
  <si>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</si>
  <si>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</si>
  <si>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</si>
  <si>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</si>
  <si>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</si>
  <si>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</si>
  <si>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</si>
  <si>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</si>
  <si>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</si>
  <si>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</si>
  <si>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</si>
  <si>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</si>
  <si>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</si>
  <si>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</si>
  <si>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</si>
  <si>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</si>
  <si>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</si>
  <si>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</si>
  <si>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</si>
  <si>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</si>
  <si>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</si>
  <si>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</si>
  <si>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</si>
  <si>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</si>
  <si>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</si>
  <si>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</si>
  <si>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</si>
  <si>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</si>
  <si>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</si>
  <si>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</si>
  <si>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</si>
  <si>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</si>
  <si>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</si>
  <si>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</si>
  <si>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</si>
  <si>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</si>
  <si>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</si>
  <si>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</si>
  <si>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</si>
  <si>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</si>
  <si>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</si>
  <si>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</si>
  <si>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</si>
  <si>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</si>
  <si>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</si>
  <si>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</si>
  <si>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</si>
  <si>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</si>
  <si>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</si>
  <si>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</si>
  <si>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</si>
  <si>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</si>
  <si>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</si>
  <si>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</si>
  <si>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</si>
  <si>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</si>
  <si>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</si>
  <si>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</si>
  <si>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</si>
  <si>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</si>
  <si>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</si>
  <si>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</si>
  <si>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</si>
  <si>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</si>
  <si>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</si>
  <si>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</si>
  <si>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</si>
  <si>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</si>
  <si>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</si>
  <si>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</si>
  <si>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</si>
  <si>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</si>
  <si>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</si>
  <si>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</si>
  <si>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</si>
  <si>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</si>
  <si>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</si>
  <si>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</si>
  <si>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</si>
  <si>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</si>
  <si>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</si>
  <si>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</si>
  <si>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</si>
  <si>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</si>
  <si>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</si>
  <si>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</si>
  <si>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</si>
  <si>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</si>
  <si>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</si>
  <si>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</si>
  <si>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</si>
  <si>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</si>
  <si>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</si>
  <si>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</si>
  <si>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</si>
  <si>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</si>
  <si>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</si>
  <si>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</si>
  <si>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</si>
  <si>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</si>
  <si>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</si>
  <si>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</si>
  <si>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</si>
  <si>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</si>
  <si>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</si>
  <si>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</si>
  <si>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</si>
  <si>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</si>
  <si>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</si>
  <si>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</si>
  <si>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</si>
  <si>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</si>
  <si>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</si>
  <si>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</si>
  <si>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</si>
  <si>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</si>
  <si>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</si>
  <si>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</si>
  <si>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</si>
  <si>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</si>
  <si>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</si>
  <si>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</si>
  <si>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</si>
  <si>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</si>
  <si>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</si>
  <si>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</si>
  <si>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</si>
  <si>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</si>
  <si>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</si>
  <si>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</si>
  <si>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</si>
  <si>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</si>
  <si>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</si>
  <si>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</si>
  <si>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</si>
  <si>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</si>
  <si>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</si>
  <si>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</si>
  <si>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</si>
  <si>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</si>
  <si>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</si>
  <si>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</si>
  <si>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</si>
  <si>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</si>
  <si>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</si>
  <si>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</si>
  <si>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</si>
  <si>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</si>
  <si>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</si>
  <si>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</si>
  <si>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</si>
  <si>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</si>
  <si>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</si>
  <si>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</si>
  <si>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</si>
  <si>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</si>
  <si>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</si>
  <si>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</si>
  <si>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</si>
  <si>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</si>
  <si>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</si>
  <si>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</si>
  <si>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</si>
  <si>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</si>
  <si>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</si>
  <si>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</si>
  <si>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</si>
  <si>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</si>
  <si>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</si>
  <si>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</si>
  <si>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</si>
  <si>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</si>
  <si>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</si>
  <si>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</si>
  <si>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</si>
  <si>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</si>
  <si>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</si>
  <si>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</si>
  <si>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</si>
  <si>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</si>
  <si>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</si>
  <si>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</si>
  <si>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</si>
  <si>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</si>
  <si>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</si>
  <si>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</si>
  <si>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</si>
  <si>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</si>
  <si>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</si>
  <si>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</si>
  <si>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</si>
  <si>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</si>
  <si>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</si>
  <si>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</si>
  <si>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</si>
  <si>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</si>
  <si>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</si>
  <si>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</si>
  <si>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</si>
  <si>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</si>
  <si>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</si>
  <si>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</si>
  <si>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</si>
  <si>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</si>
  <si>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</si>
  <si>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</si>
  <si>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</si>
  <si>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</si>
  <si>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</si>
  <si>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</si>
  <si>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</si>
  <si>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</si>
  <si>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</si>
  <si>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</si>
  <si>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</si>
  <si>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</si>
  <si>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</si>
  <si>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</si>
  <si>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</si>
  <si>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</si>
  <si>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</si>
  <si>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</si>
  <si>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</si>
  <si>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</si>
  <si>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</si>
  <si>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</si>
  <si>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</si>
  <si>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</si>
  <si>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</si>
  <si>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</si>
  <si>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</si>
  <si>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</si>
  <si>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</si>
  <si>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</si>
  <si>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</si>
  <si>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</si>
  <si>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</si>
  <si>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</si>
  <si>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</si>
  <si>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</si>
  <si>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</si>
  <si>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</si>
  <si>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</si>
  <si>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</si>
  <si>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</si>
  <si>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</si>
  <si>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</si>
  <si>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</si>
  <si>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</si>
  <si>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</si>
  <si>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</si>
  <si>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</si>
  <si>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</si>
  <si>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</si>
  <si>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</si>
  <si>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</si>
  <si>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</si>
  <si>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</si>
  <si>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</si>
  <si>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</si>
  <si>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</si>
  <si>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</si>
  <si>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</si>
  <si>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</si>
  <si>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</si>
  <si>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</si>
  <si>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</si>
  <si>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</si>
  <si>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</si>
  <si>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</si>
  <si>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</si>
  <si>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</si>
  <si>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</si>
  <si>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</si>
  <si>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</si>
  <si>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</si>
  <si>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</si>
  <si>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</si>
  <si>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</si>
  <si>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</si>
  <si>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</si>
  <si>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</si>
  <si>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</si>
  <si>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</si>
  <si>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</si>
  <si>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</si>
  <si>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</si>
  <si>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</si>
  <si>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</si>
  <si>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</si>
  <si>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</si>
  <si>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</si>
  <si>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</si>
  <si>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</si>
  <si>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</si>
  <si>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</si>
  <si>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</si>
  <si>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</si>
  <si>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</si>
  <si>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</si>
  <si>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</si>
  <si>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</si>
  <si>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</si>
  <si>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</si>
  <si>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</si>
  <si>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</si>
  <si>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</si>
  <si>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</si>
  <si>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</si>
  <si>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</si>
  <si>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</si>
  <si>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</si>
  <si>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</si>
  <si>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</si>
  <si>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</si>
  <si>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</si>
  <si>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</si>
  <si>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</si>
  <si>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</si>
  <si>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</si>
  <si>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</si>
  <si>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</si>
  <si>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</si>
  <si>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</si>
  <si>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</si>
  <si>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</si>
  <si>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</si>
  <si>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</si>
  <si>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</si>
  <si>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</si>
  <si>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</si>
  <si>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</si>
  <si>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</si>
  <si>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</si>
  <si>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</si>
  <si>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</si>
  <si>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</si>
  <si>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</si>
  <si>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</si>
  <si>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</si>
  <si>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</si>
  <si>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</si>
  <si>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</si>
  <si>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</si>
  <si>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</si>
  <si>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</si>
  <si>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</si>
  <si>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</si>
  <si>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</si>
  <si>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</si>
  <si>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</si>
  <si>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</si>
  <si>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</si>
  <si>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</si>
  <si>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</si>
  <si>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</si>
  <si>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</si>
  <si>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</si>
  <si>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</si>
  <si>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</si>
  <si>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</si>
  <si>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</si>
  <si>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</si>
  <si>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</si>
  <si>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</si>
  <si>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</si>
  <si>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</si>
  <si>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</si>
  <si>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</si>
  <si>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</si>
  <si>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</si>
  <si>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</si>
  <si>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</si>
  <si>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</si>
  <si>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</si>
  <si>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</si>
  <si>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</si>
  <si>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</si>
  <si>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</si>
  <si>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</si>
  <si>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</si>
  <si>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</si>
  <si>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</si>
  <si>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</si>
  <si>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</si>
  <si>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</si>
  <si>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</si>
  <si>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</si>
  <si>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</si>
  <si>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</si>
  <si>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</si>
  <si>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</si>
  <si>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</si>
  <si>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</si>
  <si>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</si>
  <si>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</si>
  <si>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</si>
  <si>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</si>
  <si>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</si>
  <si>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</si>
  <si>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</si>
  <si>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</si>
  <si>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</si>
  <si>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</si>
  <si>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</si>
  <si>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</si>
  <si>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</si>
  <si>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</si>
  <si>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</si>
  <si>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</si>
  <si>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</si>
  <si>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</si>
  <si>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</si>
  <si>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</si>
  <si>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</si>
  <si>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</si>
  <si>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</si>
  <si>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</si>
  <si>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</si>
  <si>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</si>
  <si>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</si>
  <si>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</si>
  <si>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</si>
  <si>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</si>
  <si>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</si>
  <si>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</si>
  <si>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</si>
  <si>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</si>
  <si>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</si>
  <si>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</si>
  <si>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</si>
  <si>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</si>
  <si>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</si>
  <si>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</si>
  <si>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</si>
  <si>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</si>
  <si>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</si>
  <si>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</si>
  <si>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</si>
  <si>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</si>
  <si>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</si>
  <si>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</si>
  <si>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</si>
  <si>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</si>
  <si>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</si>
  <si>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</si>
  <si>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</si>
  <si>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</si>
  <si>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</si>
  <si>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</si>
  <si>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</si>
  <si>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</si>
  <si>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</si>
  <si>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</si>
  <si>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</si>
  <si>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</si>
  <si>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</si>
  <si>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</si>
  <si>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</si>
  <si>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</si>
  <si>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</si>
  <si>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</si>
  <si>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</si>
  <si>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</si>
  <si>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</si>
  <si>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</si>
  <si>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</si>
  <si>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</si>
  <si>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</si>
  <si>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</si>
  <si>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</si>
  <si>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</si>
  <si>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</si>
  <si>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</si>
  <si>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</si>
  <si>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</si>
  <si>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</si>
  <si>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</si>
  <si>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</si>
  <si>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</si>
  <si>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</si>
  <si>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</si>
  <si>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</si>
  <si>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</si>
  <si>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</si>
  <si>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</si>
  <si>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</si>
  <si>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</si>
  <si>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</si>
  <si>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</si>
  <si>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</si>
  <si>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</si>
  <si>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</si>
  <si>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</si>
  <si>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</si>
  <si>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</si>
  <si>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</si>
  <si>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</si>
  <si>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</si>
  <si>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</si>
  <si>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</si>
  <si>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</si>
  <si>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</si>
  <si>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</si>
  <si>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</si>
  <si>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</si>
  <si>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</si>
  <si>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</si>
  <si>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</si>
  <si>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</si>
  <si>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</si>
  <si>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</si>
  <si>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</si>
  <si>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</si>
  <si>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</si>
  <si>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</si>
  <si>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</si>
  <si>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</si>
  <si>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</si>
  <si>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</si>
  <si>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</si>
  <si>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</si>
  <si>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</si>
  <si>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</si>
  <si>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</si>
  <si>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</si>
  <si>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</si>
  <si>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</si>
  <si>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</si>
  <si>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</si>
  <si>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</si>
  <si>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</si>
  <si>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</si>
  <si>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</si>
  <si>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</si>
  <si>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</si>
  <si>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</si>
  <si>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</si>
  <si>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</si>
  <si>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</si>
  <si>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</si>
  <si>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</si>
  <si>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</si>
  <si>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</si>
  <si>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</si>
  <si>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</si>
  <si>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</si>
  <si>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</si>
  <si>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</si>
  <si>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</si>
  <si>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</si>
  <si>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</si>
  <si>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</si>
  <si>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</si>
  <si>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</si>
  <si>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</si>
  <si>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</si>
  <si>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</si>
  <si>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</si>
  <si>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</si>
  <si>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</si>
  <si>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</si>
  <si>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</si>
  <si>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</si>
  <si>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</si>
  <si>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</si>
  <si>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</si>
  <si>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</si>
  <si>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</si>
  <si>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</si>
  <si>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</si>
  <si>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</si>
  <si>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</si>
  <si>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</si>
  <si>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</si>
  <si>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</si>
  <si>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</si>
  <si>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</si>
  <si>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</si>
  <si>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</si>
  <si>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</si>
  <si>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</si>
  <si>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</si>
  <si>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</si>
  <si>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</si>
  <si>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</si>
  <si>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</si>
  <si>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</si>
  <si>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</si>
  <si>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</si>
  <si>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</si>
  <si>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</si>
  <si>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</si>
  <si>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</si>
  <si>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</si>
  <si>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</si>
  <si>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</si>
  <si>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</si>
  <si>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</si>
  <si>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</si>
  <si>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</si>
  <si>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</si>
  <si>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</si>
  <si>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</si>
  <si>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</si>
  <si>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</si>
  <si>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</si>
  <si>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</si>
  <si>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</si>
  <si>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</si>
  <si>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</si>
  <si>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</si>
  <si>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</si>
  <si>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</si>
  <si>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</si>
  <si>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</si>
  <si>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</si>
  <si>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</si>
  <si>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</si>
  <si>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</si>
  <si>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</si>
  <si>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</si>
  <si>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</si>
  <si>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</si>
  <si>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</si>
  <si>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</si>
  <si>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</si>
  <si>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</si>
  <si>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</si>
  <si>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</si>
  <si>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</si>
  <si>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</si>
  <si>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</si>
  <si>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</si>
  <si>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</si>
  <si>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</si>
  <si>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</si>
  <si>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</si>
  <si>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</si>
  <si>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</si>
  <si>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</si>
  <si>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</si>
  <si>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</si>
  <si>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</si>
  <si>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</si>
  <si>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</si>
  <si>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</si>
  <si>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</si>
  <si>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</si>
  <si>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</si>
  <si>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</si>
  <si>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</si>
  <si>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</si>
  <si>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</si>
  <si>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</si>
  <si>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</si>
  <si>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</si>
  <si>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</si>
  <si>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</si>
  <si>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</si>
  <si>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</si>
  <si>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</si>
  <si>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</si>
  <si>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</si>
  <si>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</si>
  <si>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</si>
  <si>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</si>
  <si>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</si>
  <si>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</si>
  <si>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</si>
  <si>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</si>
  <si>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</si>
  <si>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</si>
  <si>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</si>
  <si>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</si>
  <si>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</si>
  <si>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</si>
  <si>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</si>
  <si>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</si>
  <si>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</si>
  <si>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</si>
  <si>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</si>
  <si>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</si>
  <si>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</si>
  <si>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</si>
  <si>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</si>
  <si>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</si>
  <si>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</si>
  <si>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</si>
  <si>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</si>
  <si>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</si>
  <si>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</si>
  <si>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</si>
  <si>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</si>
  <si>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</si>
  <si>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</si>
  <si>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</si>
  <si>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</si>
  <si>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</si>
  <si>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</si>
  <si>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</si>
  <si>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</si>
  <si>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</si>
  <si>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</si>
  <si>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</si>
  <si>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</si>
  <si>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</si>
  <si>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</si>
  <si>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</si>
  <si>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</si>
  <si>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</si>
  <si>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</si>
  <si>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</si>
  <si>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</si>
  <si>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</si>
  <si>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</si>
  <si>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</si>
  <si>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</si>
  <si>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</si>
  <si>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</si>
  <si>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</si>
  <si>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</si>
  <si>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</si>
  <si>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</si>
  <si>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</si>
  <si>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</si>
  <si>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</si>
  <si>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</si>
  <si>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</si>
  <si>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</si>
  <si>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</si>
  <si>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</si>
  <si>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</si>
  <si>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</si>
  <si>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</si>
  <si>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</si>
  <si>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</si>
  <si>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</si>
  <si>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</si>
  <si>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</si>
  <si>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</si>
  <si>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</si>
  <si>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</si>
  <si>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</si>
  <si>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</si>
  <si>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</si>
  <si>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</si>
  <si>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</si>
  <si>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</si>
  <si>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</si>
  <si>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</si>
  <si>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</si>
  <si>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</si>
  <si>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</si>
  <si>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</si>
  <si>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</si>
  <si>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</si>
  <si>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</si>
  <si>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</si>
  <si>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</si>
  <si>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</si>
  <si>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</si>
  <si>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</si>
  <si>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</si>
  <si>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</si>
  <si>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</si>
  <si>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</si>
  <si>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</si>
  <si>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</si>
  <si>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</si>
  <si>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</si>
  <si>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</si>
  <si>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</si>
  <si>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</si>
  <si>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</si>
  <si>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</si>
  <si>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</si>
  <si>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</si>
  <si>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</si>
  <si>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</si>
  <si>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</si>
  <si>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</si>
  <si>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</si>
  <si>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</si>
  <si>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</si>
  <si>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</si>
  <si>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</si>
  <si>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</si>
  <si>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</si>
  <si>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</si>
  <si>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</si>
  <si>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</si>
  <si>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</si>
  <si>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</si>
  <si>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</si>
  <si>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</si>
  <si>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</si>
  <si>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</si>
  <si>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</si>
  <si>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</si>
  <si>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</si>
  <si>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</si>
  <si>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</si>
  <si>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</si>
  <si>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</si>
  <si>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</si>
  <si>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</si>
  <si>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</si>
  <si>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</si>
  <si>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</si>
  <si>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</si>
  <si>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</si>
  <si>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</si>
  <si>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</si>
  <si>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</si>
  <si>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</si>
  <si>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</si>
  <si>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</si>
  <si>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</si>
  <si>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</si>
  <si>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</si>
  <si>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</si>
  <si>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</si>
  <si>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</si>
  <si>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</si>
  <si>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</si>
  <si>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</si>
  <si>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</si>
  <si>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</si>
  <si>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</si>
  <si>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</si>
  <si>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</si>
  <si>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</si>
  <si>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</si>
  <si>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</si>
  <si>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</si>
  <si>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</si>
  <si>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</si>
  <si>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</si>
  <si>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</si>
  <si>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</si>
  <si>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</si>
  <si>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</si>
  <si>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</si>
  <si>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</si>
  <si>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</si>
  <si>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</si>
  <si>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</si>
  <si>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</si>
  <si>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</si>
  <si>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</si>
  <si>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</si>
  <si>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</si>
  <si>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</si>
  <si>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</si>
  <si>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</si>
  <si>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</si>
  <si>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</si>
  <si>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</si>
  <si>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</si>
  <si>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</si>
  <si>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</si>
  <si>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</si>
  <si>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</si>
  <si>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</si>
  <si>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</si>
  <si>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</si>
  <si>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</si>
  <si>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</si>
  <si>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</si>
  <si>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</si>
  <si>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</si>
  <si>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</si>
  <si>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</si>
  <si>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</si>
  <si>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</si>
  <si>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</si>
  <si>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</si>
  <si>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</si>
  <si>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</si>
  <si>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</si>
  <si>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</si>
  <si>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</si>
  <si>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</si>
  <si>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</si>
  <si>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</si>
  <si>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</si>
  <si>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</si>
  <si>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</si>
  <si>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</si>
  <si>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</si>
  <si>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</si>
  <si>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</si>
  <si>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</si>
  <si>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</si>
  <si>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</si>
  <si>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</si>
  <si>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</si>
  <si>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</si>
  <si>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</si>
  <si>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</si>
  <si>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</si>
  <si>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</si>
  <si>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</si>
  <si>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</si>
  <si>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</si>
  <si>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</si>
  <si>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</si>
  <si>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</si>
  <si>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</si>
  <si>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</si>
  <si>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</si>
  <si>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</si>
  <si>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</si>
  <si>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</si>
  <si>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</si>
  <si>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</si>
  <si>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</si>
  <si>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</si>
  <si>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</si>
  <si>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</si>
  <si>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</si>
  <si>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</si>
  <si>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</si>
  <si>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</si>
  <si>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</si>
  <si>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</si>
  <si>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</si>
  <si>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</si>
  <si>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</si>
  <si>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</si>
  <si>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</si>
  <si>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</si>
  <si>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</si>
  <si>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</si>
  <si>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</si>
  <si>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</si>
  <si>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</si>
  <si>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</si>
  <si>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</si>
  <si>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</si>
  <si>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</si>
  <si>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</si>
  <si>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</si>
  <si>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</si>
  <si>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</si>
  <si>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</si>
  <si>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</si>
  <si>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</si>
  <si>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</si>
  <si>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</si>
  <si>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</si>
  <si>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</si>
  <si>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</si>
  <si>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</si>
  <si>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</si>
  <si>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</si>
  <si>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</si>
  <si>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</si>
  <si>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</si>
  <si>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</si>
  <si>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</si>
  <si>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</si>
  <si>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</si>
  <si>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</si>
  <si>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</si>
  <si>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</si>
  <si>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</si>
  <si>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</si>
  <si>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</si>
  <si>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</si>
  <si>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</si>
  <si>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</si>
  <si>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</si>
  <si>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</si>
  <si>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</si>
  <si>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</si>
  <si>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</si>
  <si>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</si>
  <si>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</si>
  <si>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</si>
  <si>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</si>
  <si>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</si>
  <si>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</si>
  <si>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</si>
  <si>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</si>
  <si>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</si>
  <si>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</si>
  <si>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</si>
  <si>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</si>
  <si>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</si>
  <si>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</si>
  <si>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</si>
  <si>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</si>
  <si>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</si>
  <si>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</si>
  <si>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</si>
  <si>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</si>
  <si>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</si>
  <si>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</si>
  <si>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</si>
  <si>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</si>
  <si>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</si>
  <si>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</si>
  <si>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</si>
  <si>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</si>
  <si>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</si>
  <si>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</si>
  <si>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</si>
  <si>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</si>
  <si>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</si>
  <si>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</si>
  <si>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</si>
  <si>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</si>
  <si>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</si>
  <si>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</si>
  <si>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</si>
  <si>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</si>
  <si>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</si>
  <si>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</si>
  <si>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</si>
  <si>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</si>
  <si>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</si>
  <si>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</si>
  <si>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</si>
  <si>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</si>
  <si>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</si>
  <si>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</si>
  <si>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</si>
  <si>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</si>
  <si>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</si>
  <si>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</si>
  <si>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</si>
  <si>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</si>
  <si>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</si>
  <si>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</si>
  <si>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</si>
  <si>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</si>
  <si>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</si>
  <si>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</si>
  <si>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</si>
  <si>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</si>
  <si>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</si>
  <si>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</si>
  <si>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</si>
  <si>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</si>
  <si>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</si>
  <si>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</si>
  <si>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</si>
  <si>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</si>
  <si>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</si>
  <si>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</si>
  <si>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</si>
  <si>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</si>
  <si>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</si>
  <si>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</si>
  <si>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</si>
  <si>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</si>
  <si>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</si>
  <si>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</si>
  <si>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</si>
  <si>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</si>
  <si>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</si>
  <si>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</si>
  <si>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</si>
  <si>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</si>
  <si>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</si>
  <si>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</si>
  <si>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</si>
  <si>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</si>
  <si>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</si>
  <si>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</si>
  <si>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</si>
  <si>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</si>
  <si>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</si>
  <si>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</si>
  <si>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</si>
  <si>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</si>
  <si>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</si>
  <si>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</si>
  <si>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</si>
  <si>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</si>
  <si>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</si>
  <si>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</si>
  <si>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</si>
  <si>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</si>
  <si>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</si>
  <si>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</si>
  <si>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</si>
  <si>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</si>
  <si>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</si>
  <si>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</si>
  <si>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</si>
  <si>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</si>
  <si>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</si>
  <si>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</si>
  <si>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</si>
  <si>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</si>
  <si>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</si>
  <si>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</si>
  <si>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</si>
  <si>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</si>
  <si>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</si>
  <si>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</si>
  <si>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</si>
  <si>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</si>
  <si>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</si>
  <si>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</si>
  <si>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</si>
  <si>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</si>
  <si>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</si>
  <si>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</si>
  <si>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</si>
  <si>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</si>
  <si>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</si>
  <si>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</si>
  <si>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</si>
  <si>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</si>
  <si>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</si>
  <si>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</si>
  <si>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</si>
  <si>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</si>
  <si>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</si>
  <si>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</si>
  <si>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</si>
  <si>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</si>
  <si>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</si>
  <si>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</si>
  <si>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</si>
  <si>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</si>
  <si>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</si>
  <si>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</si>
  <si>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</si>
  <si>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</si>
  <si>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</si>
  <si>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</si>
  <si>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</si>
  <si>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</si>
  <si>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</si>
  <si>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</si>
  <si>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</si>
  <si>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</si>
  <si>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</si>
  <si>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</si>
  <si>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</si>
  <si>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</si>
  <si>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</si>
  <si>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</si>
  <si>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</si>
  <si>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</si>
  <si>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</si>
  <si>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</si>
  <si>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</si>
  <si>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</si>
  <si>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</si>
  <si>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</si>
  <si>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</si>
  <si>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</si>
  <si>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</si>
  <si>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</si>
  <si>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</si>
  <si>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</si>
  <si>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</si>
  <si>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</si>
  <si>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</si>
  <si>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</si>
  <si>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</si>
  <si>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</si>
  <si>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</si>
  <si>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</si>
  <si>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</si>
  <si>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</si>
  <si>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</si>
  <si>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</si>
  <si>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</si>
  <si>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</si>
  <si>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</si>
  <si>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</si>
  <si>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</si>
  <si>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</si>
  <si>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</si>
  <si>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</si>
  <si>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</si>
  <si>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</si>
  <si>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</si>
  <si>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</si>
  <si>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</si>
  <si>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</si>
  <si>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</si>
  <si>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</si>
  <si>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</si>
  <si>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</si>
  <si>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</si>
  <si>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</si>
  <si>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</si>
  <si>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</si>
  <si>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</si>
  <si>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</si>
  <si>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</si>
  <si>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</si>
  <si>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</si>
  <si>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</si>
  <si>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</si>
  <si>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</si>
  <si>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</si>
  <si>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</si>
  <si>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</si>
  <si>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</si>
  <si>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</si>
  <si>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</si>
  <si>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</si>
  <si>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</si>
  <si>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</si>
  <si>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</si>
  <si>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</si>
  <si>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</si>
  <si>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</si>
  <si>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</si>
  <si>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</si>
  <si>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</si>
  <si>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</si>
  <si>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</si>
  <si>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</si>
  <si>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</si>
  <si>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</si>
  <si>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</si>
  <si>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</si>
  <si>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</si>
  <si>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</si>
  <si>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</si>
  <si>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</si>
  <si>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</si>
  <si>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</si>
  <si>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</si>
  <si>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</si>
  <si>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</si>
  <si>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</si>
  <si>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</si>
  <si>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</si>
  <si>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</si>
  <si>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</si>
  <si>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</si>
  <si>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</si>
  <si>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</si>
  <si>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</si>
  <si>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</si>
  <si>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</si>
  <si>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</si>
  <si>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</si>
  <si>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</si>
  <si>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</si>
  <si>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</si>
  <si>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</si>
  <si>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</si>
  <si>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</si>
  <si>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</si>
  <si>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</si>
  <si>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</si>
  <si>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</si>
  <si>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</si>
  <si>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</si>
  <si>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</si>
  <si>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</si>
  <si>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</si>
  <si>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</si>
  <si>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</si>
  <si>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</si>
  <si>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</si>
  <si>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</si>
  <si>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</si>
  <si>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</si>
  <si>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</si>
  <si>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</si>
  <si>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</si>
  <si>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</si>
  <si>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</si>
  <si>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</si>
  <si>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</si>
  <si>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</si>
  <si>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</si>
  <si>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</si>
  <si>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</si>
  <si>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</si>
  <si>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</si>
  <si>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</si>
  <si>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</si>
  <si>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</si>
  <si>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</si>
  <si>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</si>
  <si>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</si>
  <si>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</si>
  <si>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</si>
  <si>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</si>
  <si>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</si>
  <si>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</si>
  <si>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</si>
  <si>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</si>
  <si>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</si>
  <si>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</si>
  <si>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</si>
  <si>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</si>
  <si>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</si>
  <si>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</si>
  <si>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</si>
  <si>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</si>
  <si>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</si>
  <si>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</si>
  <si>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</si>
  <si>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</si>
  <si>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</si>
  <si>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</si>
  <si>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</si>
  <si>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</si>
  <si>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</si>
  <si>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</si>
  <si>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</si>
  <si>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</si>
  <si>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</si>
  <si>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</si>
  <si>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</si>
  <si>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</si>
  <si>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</si>
  <si>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</si>
  <si>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</si>
  <si>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</si>
  <si>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</si>
  <si>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</si>
  <si>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</si>
  <si>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</si>
  <si>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</si>
  <si>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</si>
  <si>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</si>
  <si>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</si>
  <si>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</si>
  <si>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</si>
  <si>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</si>
  <si>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</si>
  <si>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</si>
  <si>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</si>
  <si>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</si>
  <si>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</si>
  <si>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</si>
  <si>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</si>
  <si>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</si>
  <si>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</si>
  <si>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</si>
  <si>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</si>
  <si>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</si>
  <si>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</si>
  <si>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</si>
  <si>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</si>
  <si>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</si>
  <si>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</si>
  <si>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</si>
  <si>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</si>
  <si>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</si>
  <si>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</si>
  <si>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</si>
  <si>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</si>
  <si>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</si>
  <si>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</si>
  <si>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</si>
  <si>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</si>
  <si>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</si>
  <si>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</si>
  <si>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</si>
  <si>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</si>
  <si>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</si>
  <si>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</si>
  <si>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</si>
  <si>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</si>
  <si>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</si>
  <si>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</si>
  <si>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</si>
  <si>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</si>
  <si>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</si>
  <si>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</si>
  <si>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</si>
  <si>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</si>
  <si>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</si>
  <si>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</si>
  <si>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</si>
  <si>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</si>
  <si>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</si>
  <si>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</si>
  <si>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</si>
  <si>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</si>
  <si>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</si>
  <si>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</si>
  <si>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</si>
  <si>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</si>
  <si>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</si>
  <si>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</si>
  <si>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</si>
  <si>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</si>
  <si>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</si>
  <si>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</si>
  <si>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</si>
  <si>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</si>
  <si>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</si>
  <si>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</si>
  <si>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</si>
  <si>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</si>
  <si>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</si>
  <si>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</si>
  <si>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</si>
  <si>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</si>
  <si>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</si>
  <si>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</si>
  <si>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</si>
  <si>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</si>
  <si>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</si>
  <si>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</si>
  <si>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</si>
  <si>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</si>
  <si>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</si>
  <si>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</si>
  <si>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</si>
  <si>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</si>
  <si>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</si>
  <si>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</si>
  <si>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</si>
  <si>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</si>
  <si>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</si>
  <si>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</si>
  <si>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</si>
  <si>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</si>
  <si>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</si>
  <si>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</si>
  <si>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</si>
  <si>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</si>
  <si>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</si>
  <si>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</si>
  <si>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</si>
  <si>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</si>
  <si>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</si>
  <si>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</si>
  <si>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</si>
  <si>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</si>
  <si>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</si>
  <si>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</si>
  <si>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</si>
  <si>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</si>
  <si>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</si>
  <si>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</si>
  <si>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</si>
  <si>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</si>
  <si>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</si>
  <si>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</si>
  <si>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</si>
  <si>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</si>
  <si>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</si>
  <si>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</si>
  <si>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</si>
  <si>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</si>
  <si>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</si>
  <si>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</si>
  <si>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</si>
  <si>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</si>
  <si>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</si>
  <si>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</si>
  <si>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</si>
  <si>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</si>
  <si>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</si>
  <si>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</si>
  <si>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</si>
  <si>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</si>
  <si>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</si>
  <si>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</si>
  <si>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</si>
  <si>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</si>
  <si>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</si>
  <si>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</si>
  <si>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</si>
  <si>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</si>
  <si>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</si>
  <si>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</si>
  <si>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</si>
  <si>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</si>
  <si>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</si>
  <si>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</si>
  <si>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</si>
  <si>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</si>
  <si>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</si>
  <si>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</si>
  <si>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</si>
  <si>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</si>
  <si>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</si>
  <si>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</si>
  <si>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</si>
  <si>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</si>
  <si>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</si>
  <si>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</si>
  <si>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</si>
  <si>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</si>
  <si>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</si>
  <si>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</si>
  <si>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</si>
  <si>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</si>
  <si>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</si>
  <si>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</si>
  <si>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</si>
  <si>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</si>
  <si>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</si>
  <si>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</si>
  <si>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</si>
  <si>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</si>
  <si>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</si>
  <si>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</si>
  <si>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</si>
  <si>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</si>
  <si>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</si>
  <si>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</si>
  <si>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</si>
  <si>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</si>
  <si>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</si>
  <si>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</si>
  <si>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</si>
  <si>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</si>
  <si>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</si>
  <si>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</si>
  <si>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</si>
  <si>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</si>
  <si>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</si>
  <si>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</si>
  <si>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</si>
  <si>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</si>
  <si>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</si>
  <si>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</si>
  <si>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</si>
  <si>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</si>
  <si>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</si>
  <si>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</si>
  <si>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</si>
  <si>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</si>
  <si>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</si>
  <si>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</si>
  <si>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</si>
  <si>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</si>
  <si>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</si>
  <si>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</si>
  <si>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</si>
  <si>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</si>
  <si>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</si>
  <si>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</si>
  <si>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</si>
  <si>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</si>
  <si>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</si>
  <si>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</si>
  <si>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</si>
  <si>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</si>
  <si>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</si>
  <si>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</si>
  <si>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</si>
  <si>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</si>
  <si>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</si>
  <si>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</si>
  <si>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</si>
  <si>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</si>
  <si>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</si>
  <si>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</si>
  <si>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</si>
  <si>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</si>
  <si>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</si>
  <si>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</si>
  <si>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</si>
  <si>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</si>
  <si>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</si>
  <si>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</si>
  <si>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</si>
  <si>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</si>
  <si>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</si>
  <si>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</si>
  <si>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</si>
  <si>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</si>
  <si>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</si>
  <si>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</si>
  <si>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</si>
  <si>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</si>
  <si>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</si>
  <si>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</si>
  <si>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</si>
  <si>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</si>
  <si>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</si>
  <si>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</si>
  <si>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</si>
  <si>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</si>
  <si>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</si>
  <si>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</si>
  <si>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</si>
  <si>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</si>
  <si>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</si>
  <si>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</si>
  <si>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</si>
  <si>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</si>
  <si>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</si>
  <si>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</si>
  <si>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</si>
  <si>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</si>
  <si>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</si>
  <si>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</si>
  <si>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</si>
  <si>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</si>
  <si>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</si>
  <si>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</si>
  <si>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</si>
  <si>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</si>
  <si>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</si>
  <si>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</si>
  <si>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</si>
  <si>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</si>
  <si>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</si>
  <si>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</si>
  <si>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</si>
  <si>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</si>
  <si>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</si>
  <si>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</si>
  <si>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</si>
  <si>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</si>
  <si>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</si>
  <si>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</si>
  <si>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</si>
  <si>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</si>
  <si>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</si>
  <si>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</si>
  <si>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</si>
  <si>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</si>
  <si>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</si>
  <si>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</si>
  <si>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</si>
  <si>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</si>
  <si>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</si>
  <si>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</si>
  <si>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</si>
  <si>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</si>
  <si>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</si>
  <si>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</si>
  <si>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</si>
  <si>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</si>
  <si>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</si>
  <si>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</si>
  <si>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</si>
  <si>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</si>
  <si>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</si>
  <si>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</si>
  <si>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</si>
  <si>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</si>
  <si>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</si>
  <si>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</si>
  <si>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</si>
  <si>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</si>
  <si>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</si>
  <si>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</si>
  <si>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</si>
  <si>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</si>
  <si>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</si>
  <si>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</si>
  <si>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</si>
  <si>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</si>
  <si>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</si>
  <si>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</si>
  <si>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</si>
  <si>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</si>
  <si>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</si>
  <si>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</si>
  <si>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</si>
  <si>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</si>
  <si>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</si>
  <si>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</si>
  <si>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</si>
  <si>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</si>
  <si>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</si>
  <si>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</si>
  <si>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</si>
  <si>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</si>
  <si>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</si>
  <si>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</si>
  <si>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</si>
  <si>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</si>
  <si>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</si>
  <si>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</si>
  <si>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</si>
  <si>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</si>
  <si>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</si>
  <si>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</si>
  <si>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</si>
  <si>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</si>
  <si>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</si>
  <si>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</si>
  <si>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</si>
  <si>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</si>
  <si>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</si>
  <si>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</si>
  <si>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</si>
  <si>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</si>
  <si>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</si>
  <si>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</si>
  <si>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</si>
  <si>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</si>
  <si>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</si>
  <si>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</si>
  <si>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</si>
  <si>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</si>
  <si>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</si>
  <si>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</si>
  <si>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</si>
  <si>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</si>
  <si>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</si>
  <si>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</si>
  <si>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</si>
  <si>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</si>
  <si>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</si>
  <si>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</si>
  <si>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</si>
  <si>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</si>
  <si>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</si>
  <si>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</si>
  <si>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</si>
  <si>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</si>
  <si>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</si>
  <si>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</si>
  <si>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</si>
  <si>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</si>
  <si>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</si>
  <si>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</si>
  <si>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</si>
  <si>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</si>
  <si>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</si>
  <si>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</si>
  <si>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</si>
  <si>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</si>
  <si>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</si>
  <si>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</si>
  <si>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</si>
  <si>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</si>
  <si>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</si>
  <si>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</si>
  <si>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</si>
  <si>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</si>
  <si>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</si>
  <si>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</si>
  <si>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</si>
  <si>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</si>
  <si>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</si>
  <si>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</si>
  <si>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</si>
  <si>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</si>
  <si>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</si>
  <si>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</si>
  <si>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</si>
  <si>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</si>
  <si>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</si>
  <si>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</si>
  <si>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</si>
  <si>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</si>
  <si>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</si>
  <si>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</si>
  <si>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</si>
  <si>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</si>
  <si>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</si>
  <si>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</si>
  <si>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</si>
  <si>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</si>
  <si>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</si>
  <si>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</si>
  <si>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</si>
  <si>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</si>
  <si>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</si>
  <si>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</si>
  <si>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</si>
  <si>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</si>
  <si>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</si>
  <si>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</si>
  <si>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</si>
  <si>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</si>
  <si>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</si>
  <si>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</si>
  <si>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</si>
  <si>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</si>
  <si>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</si>
  <si>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</si>
  <si>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</si>
  <si>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</si>
  <si>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</si>
  <si>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</si>
  <si>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</si>
  <si>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</si>
  <si>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</si>
  <si>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</si>
  <si>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</si>
  <si>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</si>
  <si>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</si>
  <si>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</si>
  <si>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</si>
  <si>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</si>
  <si>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</si>
  <si>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</si>
  <si>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</si>
  <si>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</si>
  <si>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</si>
  <si>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</si>
  <si>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</si>
  <si>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</si>
  <si>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</si>
  <si>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</si>
  <si>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</si>
  <si>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</si>
  <si>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</si>
  <si>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</si>
  <si>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</si>
  <si>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</si>
  <si>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</si>
  <si>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</si>
  <si>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</si>
  <si>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</si>
  <si>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</si>
  <si>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</si>
  <si>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</si>
  <si>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</si>
  <si>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</si>
  <si>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</si>
  <si>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</si>
  <si>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</si>
  <si>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</si>
  <si>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</si>
  <si>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</si>
  <si>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</si>
  <si>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</si>
  <si>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</si>
  <si>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</si>
  <si>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</si>
  <si>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</si>
  <si>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</si>
  <si>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</si>
  <si>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</si>
  <si>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</si>
  <si>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</si>
  <si>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</si>
  <si>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</si>
  <si>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</si>
  <si>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</si>
  <si>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</si>
  <si>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</si>
  <si>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</si>
  <si>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</si>
  <si>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</si>
  <si>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</si>
  <si>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</si>
  <si>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</si>
  <si>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</si>
  <si>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</si>
  <si>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</si>
  <si>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</si>
  <si>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</si>
  <si>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</si>
  <si>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</si>
  <si>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</si>
  <si>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</si>
  <si>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</si>
  <si>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</si>
  <si>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</si>
  <si>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</si>
  <si>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</si>
  <si>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</si>
  <si>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</si>
  <si>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</si>
  <si>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</si>
  <si>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</si>
  <si>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</si>
  <si>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</si>
  <si>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</si>
  <si>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</si>
  <si>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</si>
  <si>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</si>
  <si>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</si>
  <si>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</si>
  <si>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</si>
  <si>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</si>
  <si>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</si>
  <si>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</si>
  <si>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</si>
  <si>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</si>
  <si>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</si>
  <si>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</si>
  <si>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</si>
  <si>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</si>
  <si>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</si>
  <si>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</si>
  <si>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</si>
  <si>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</si>
  <si>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</si>
  <si>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</si>
  <si>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</si>
  <si>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</si>
  <si>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</si>
  <si>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</si>
  <si>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</si>
  <si>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</si>
  <si>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</si>
  <si>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</si>
  <si>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</si>
  <si>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</si>
  <si>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</si>
  <si>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</si>
  <si>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</si>
  <si>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</si>
  <si>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</si>
  <si>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</si>
  <si>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</si>
  <si>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</si>
  <si>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</si>
  <si>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</si>
  <si>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</si>
  <si>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</si>
  <si>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</si>
  <si>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</si>
  <si>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</si>
  <si>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</si>
  <si>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</si>
  <si>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</si>
  <si>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</si>
  <si>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</si>
  <si>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</si>
  <si>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</si>
  <si>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</si>
  <si>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</si>
  <si>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</si>
  <si>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</si>
  <si>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</si>
  <si>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</si>
  <si>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</si>
  <si>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</si>
  <si>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</si>
  <si>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</si>
  <si>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</si>
  <si>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</si>
  <si>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</si>
  <si>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</si>
  <si>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</si>
  <si>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</si>
  <si>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</si>
  <si>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</si>
  <si>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</si>
  <si>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</si>
  <si>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</si>
  <si>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</si>
  <si>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</si>
  <si>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</si>
  <si>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</si>
  <si>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</si>
  <si>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</si>
  <si>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</si>
  <si>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</si>
  <si>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</si>
  <si>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</si>
  <si>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</si>
  <si>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</si>
  <si>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</si>
  <si>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</si>
  <si>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</si>
  <si>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</si>
  <si>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</si>
  <si>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</si>
  <si>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</si>
  <si>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</si>
  <si>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</si>
  <si>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</si>
  <si>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</si>
  <si>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</si>
  <si>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</si>
  <si>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</si>
  <si>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</si>
  <si>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</si>
  <si>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</si>
  <si>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</si>
  <si>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</si>
  <si>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</si>
  <si>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</si>
  <si>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</si>
  <si>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</si>
  <si>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</si>
  <si>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</si>
  <si>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</si>
  <si>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</si>
  <si>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</si>
  <si>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</si>
  <si>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</si>
  <si>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</si>
  <si>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</si>
  <si>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</si>
  <si>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</si>
  <si>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</si>
  <si>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</si>
  <si>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</si>
  <si>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</si>
  <si>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</si>
  <si>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</si>
  <si>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</si>
  <si>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</si>
  <si>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</si>
  <si>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</si>
  <si>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</si>
  <si>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</si>
  <si>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</si>
  <si>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</si>
  <si>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</si>
  <si>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</si>
  <si>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</si>
  <si>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</si>
  <si>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</si>
  <si>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</si>
  <si>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</si>
  <si>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</si>
  <si>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</si>
  <si>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</si>
  <si>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</si>
  <si>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</si>
  <si>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</si>
  <si>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</si>
  <si>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</si>
  <si>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</si>
  <si>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</si>
  <si>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</si>
  <si>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</si>
  <si>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</si>
  <si>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</si>
  <si>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</si>
  <si>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</si>
  <si>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</si>
  <si>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</si>
  <si>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</si>
  <si>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</si>
  <si>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</si>
  <si>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</si>
  <si>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</si>
  <si>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</si>
  <si>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</si>
  <si>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</si>
  <si>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</si>
  <si>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</si>
  <si>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</si>
  <si>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</si>
  <si>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</si>
  <si>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</si>
  <si>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</si>
  <si>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</si>
  <si>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</si>
  <si>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</si>
  <si>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</si>
  <si>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</si>
  <si>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</si>
  <si>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</si>
  <si>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</si>
  <si>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</si>
  <si>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</si>
  <si>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</si>
  <si>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</si>
  <si>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</si>
  <si>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</si>
  <si>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</si>
  <si>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</si>
  <si>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</si>
  <si>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</si>
  <si>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</si>
  <si>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</si>
  <si>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</si>
  <si>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</si>
  <si>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</si>
  <si>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</si>
  <si>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</si>
  <si>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</si>
  <si>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</si>
  <si>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</si>
  <si>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</si>
  <si>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</si>
  <si>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</si>
  <si>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</si>
  <si>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</si>
  <si>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</si>
  <si>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</si>
  <si>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</si>
  <si>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</si>
  <si>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</si>
  <si>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</si>
  <si>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</si>
  <si>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</si>
  <si>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</si>
  <si>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</si>
  <si>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</si>
  <si>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</si>
  <si>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</si>
  <si>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</si>
  <si>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</si>
  <si>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</si>
  <si>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</si>
  <si>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</si>
  <si>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</si>
  <si>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</si>
  <si>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</si>
  <si>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</si>
  <si>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</si>
  <si>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</si>
  <si>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</si>
  <si>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</si>
  <si>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</si>
  <si>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</si>
  <si>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</si>
  <si>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</si>
  <si>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</si>
  <si>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</si>
  <si>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</si>
  <si>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</si>
  <si>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</si>
  <si>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</si>
  <si>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</si>
  <si>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</si>
  <si>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</si>
  <si>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</si>
  <si>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</si>
  <si>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</si>
  <si>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</si>
  <si>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</si>
  <si>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</si>
  <si>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</si>
  <si>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</si>
  <si>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</si>
  <si>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</si>
  <si>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</si>
  <si>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</si>
  <si>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</si>
  <si>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</si>
  <si>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</si>
  <si>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</si>
  <si>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</si>
  <si>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</si>
  <si>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</si>
  <si>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</si>
  <si>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</si>
  <si>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</si>
  <si>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</si>
  <si>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</si>
  <si>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</si>
  <si>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</si>
  <si>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</si>
  <si>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</si>
  <si>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</si>
  <si>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</si>
  <si>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</si>
  <si>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</si>
  <si>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</si>
  <si>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</si>
  <si>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</si>
  <si>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</si>
  <si>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</si>
  <si>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</si>
  <si>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</si>
  <si>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</si>
  <si>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</si>
  <si>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</si>
  <si>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</si>
  <si>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</si>
  <si>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</si>
  <si>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</si>
  <si>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</si>
  <si>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</si>
  <si>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</si>
  <si>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</si>
  <si>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</si>
  <si>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</si>
  <si>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</si>
  <si>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</si>
  <si>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</si>
  <si>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</si>
  <si>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</si>
  <si>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</si>
  <si>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</si>
  <si>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</si>
  <si>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</si>
  <si>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</si>
  <si>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</si>
  <si>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</si>
  <si>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</si>
  <si>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</si>
  <si>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</si>
  <si>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</si>
  <si>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</si>
  <si>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</si>
  <si>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</si>
  <si>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</si>
  <si>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</si>
  <si>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</si>
  <si>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</si>
  <si>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</si>
  <si>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</si>
  <si>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</si>
  <si>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</si>
  <si>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</si>
  <si>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</si>
  <si>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</si>
  <si>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</si>
  <si>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</si>
  <si>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</si>
  <si>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</si>
  <si>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</si>
  <si>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</si>
  <si>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</si>
  <si>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</si>
  <si>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</si>
  <si>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</si>
  <si>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</si>
  <si>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</si>
  <si>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</si>
  <si>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</si>
  <si>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</si>
  <si>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</si>
  <si>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</si>
  <si>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</si>
  <si>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</si>
  <si>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</si>
  <si>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</si>
  <si>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</si>
  <si>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</si>
  <si>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</si>
  <si>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</si>
  <si>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</si>
  <si>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</si>
  <si>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</si>
  <si>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</si>
  <si>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</si>
  <si>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</si>
  <si>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</si>
  <si>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</si>
  <si>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</si>
  <si>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</si>
  <si>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</si>
  <si>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</si>
  <si>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</si>
  <si>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</si>
  <si>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</si>
  <si>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</si>
  <si>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</si>
  <si>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</si>
  <si>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</si>
  <si>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</si>
  <si>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</si>
  <si>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</si>
  <si>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</si>
  <si>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</si>
  <si>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</si>
  <si>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</si>
  <si>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</si>
  <si>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</si>
  <si>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</si>
  <si>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</si>
  <si>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</si>
  <si>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</si>
  <si>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</si>
  <si>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</si>
  <si>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</si>
  <si>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</si>
  <si>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</si>
  <si>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</si>
  <si>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</si>
  <si>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</si>
  <si>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</si>
  <si>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</si>
  <si>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</si>
  <si>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</si>
  <si>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</si>
  <si>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</si>
  <si>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</si>
  <si>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</si>
  <si>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</si>
  <si>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</si>
  <si>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</si>
  <si>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</si>
  <si>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</si>
  <si>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</si>
  <si>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</si>
  <si>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</si>
  <si>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</si>
  <si>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</si>
  <si>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</si>
  <si>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</si>
  <si>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</si>
  <si>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</si>
  <si>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</si>
  <si>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</si>
  <si>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</si>
  <si>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</si>
  <si>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</si>
  <si>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</si>
  <si>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</si>
  <si>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</si>
  <si>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</si>
  <si>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</si>
  <si>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</si>
  <si>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</si>
  <si>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</si>
  <si>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</si>
  <si>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</si>
  <si>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</si>
  <si>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</si>
  <si>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</si>
  <si>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</si>
  <si>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</si>
  <si>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</si>
  <si>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</si>
  <si>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</si>
  <si>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</si>
  <si>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</si>
  <si>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</si>
  <si>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</si>
  <si>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</si>
  <si>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</si>
  <si>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</si>
  <si>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</si>
  <si>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</si>
  <si>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</si>
  <si>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</si>
  <si>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</si>
  <si>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</si>
  <si>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</si>
  <si>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</si>
  <si>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</si>
  <si>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</si>
  <si>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</si>
  <si>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</si>
  <si>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</si>
  <si>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</si>
  <si>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</si>
  <si>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</si>
  <si>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</si>
  <si>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</si>
  <si>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</si>
  <si>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</si>
  <si>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</si>
  <si>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</si>
  <si>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</si>
  <si>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</si>
  <si>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</si>
  <si>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</si>
  <si>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</si>
  <si>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</si>
  <si>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</si>
  <si>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</si>
  <si>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</si>
  <si>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</si>
  <si>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</si>
  <si>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</si>
  <si>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</si>
  <si>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</si>
  <si>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</si>
  <si>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</si>
  <si>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</si>
  <si>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</si>
  <si>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</si>
  <si>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</si>
  <si>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</si>
  <si>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</si>
  <si>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</si>
  <si>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</si>
  <si>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</si>
  <si>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</si>
  <si>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</si>
  <si>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</si>
  <si>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</si>
  <si>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</si>
  <si>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</si>
  <si>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</si>
  <si>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</si>
  <si>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</si>
  <si>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</si>
  <si>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</si>
  <si>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</si>
  <si>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</si>
  <si>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</si>
  <si>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</si>
  <si>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</si>
  <si>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</si>
  <si>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</si>
  <si>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</si>
  <si>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</si>
  <si>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</si>
  <si>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</si>
  <si>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</si>
  <si>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</si>
  <si>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</si>
  <si>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</si>
  <si>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</si>
  <si>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</si>
  <si>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</si>
  <si>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</si>
  <si>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</si>
  <si>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</si>
  <si>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</si>
  <si>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</si>
  <si>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</si>
  <si>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</si>
  <si>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</si>
  <si>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</si>
  <si>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</si>
  <si>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</si>
  <si>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</si>
  <si>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</si>
  <si>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</si>
  <si>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</si>
  <si>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</si>
  <si>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</si>
  <si>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</si>
  <si>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</si>
  <si>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</si>
  <si>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</si>
  <si>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</si>
  <si>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</si>
  <si>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</si>
  <si>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</si>
  <si>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</si>
  <si>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</si>
  <si>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</si>
  <si>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</si>
  <si>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</si>
  <si>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</si>
  <si>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</si>
  <si>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</si>
  <si>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</si>
  <si>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</si>
  <si>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</si>
  <si>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</si>
  <si>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</si>
  <si>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</si>
  <si>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</si>
  <si>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</si>
  <si>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</si>
  <si>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</si>
  <si>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</si>
  <si>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</si>
  <si>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</si>
  <si>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</si>
  <si>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</si>
  <si>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</si>
  <si>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</si>
  <si>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</si>
  <si>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</si>
  <si>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</si>
  <si>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</si>
  <si>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</si>
  <si>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</si>
  <si>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</si>
  <si>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</si>
  <si>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</si>
  <si>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</si>
  <si>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</si>
  <si>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</si>
  <si>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</si>
  <si>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</si>
  <si>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</si>
  <si>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</si>
  <si>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</si>
  <si>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</si>
  <si>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</si>
  <si>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</si>
  <si>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</si>
  <si>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</si>
  <si>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</si>
  <si>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</si>
  <si>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</si>
  <si>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</si>
  <si>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</si>
  <si>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</si>
  <si>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</si>
  <si>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</si>
  <si>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</si>
  <si>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</si>
  <si>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</si>
  <si>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</si>
  <si>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</si>
  <si>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</si>
  <si>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</si>
  <si>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</si>
  <si>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</si>
  <si>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</si>
  <si>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</si>
  <si>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</si>
  <si>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</si>
  <si>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</si>
  <si>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</si>
  <si>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</si>
  <si>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</si>
  <si>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</si>
  <si>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</si>
  <si>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</si>
  <si>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</si>
  <si>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</si>
  <si>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</si>
  <si>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</si>
  <si>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</si>
  <si>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</si>
  <si>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</si>
  <si>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</si>
  <si>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</si>
  <si>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</si>
  <si>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</si>
  <si>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</si>
  <si>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</si>
  <si>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</si>
  <si>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</si>
  <si>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</si>
  <si>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</si>
  <si>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</si>
  <si>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</si>
  <si>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</si>
  <si>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</si>
  <si>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</si>
  <si>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</si>
  <si>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</si>
  <si>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</si>
  <si>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</si>
  <si>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</si>
  <si>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</si>
  <si>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</si>
  <si>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</si>
  <si>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</si>
  <si>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</si>
  <si>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</si>
  <si>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</si>
  <si>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</si>
  <si>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</si>
  <si>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</si>
  <si>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</si>
  <si>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</si>
  <si>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</si>
  <si>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</si>
  <si>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</si>
  <si>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</si>
  <si>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</si>
  <si>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</si>
  <si>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</si>
  <si>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</si>
  <si>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</si>
  <si>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</si>
  <si>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</si>
  <si>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</si>
  <si>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</si>
  <si>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</si>
  <si>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</si>
  <si>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</si>
  <si>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</si>
  <si>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</si>
  <si>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</si>
  <si>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</si>
  <si>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</si>
  <si>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</si>
  <si>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</si>
  <si>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</si>
  <si>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</si>
  <si>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</si>
  <si>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</si>
  <si>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</si>
  <si>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</si>
  <si>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</si>
  <si>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</si>
  <si>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</si>
  <si>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</si>
  <si>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</si>
  <si>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</si>
  <si>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</si>
  <si>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</si>
  <si>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</si>
  <si>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</si>
  <si>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</si>
  <si>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</si>
  <si>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</si>
  <si>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</si>
  <si>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</si>
  <si>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</si>
  <si>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</si>
  <si>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</si>
  <si>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</si>
  <si>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</si>
  <si>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</si>
  <si>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</si>
  <si>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</si>
  <si>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</si>
  <si>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</si>
  <si>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</si>
  <si>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</si>
  <si>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</si>
  <si>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</si>
  <si>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</si>
  <si>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</si>
  <si>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</si>
  <si>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</si>
  <si>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</si>
  <si>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</si>
  <si>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</si>
  <si>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</si>
  <si>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</si>
  <si>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</si>
  <si>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</si>
  <si>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</si>
  <si>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</si>
  <si>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</si>
  <si>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</si>
  <si>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</si>
  <si>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</si>
  <si>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</si>
  <si>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</si>
  <si>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</si>
  <si>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</si>
  <si>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</si>
  <si>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</si>
  <si>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</si>
  <si>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</si>
  <si>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</si>
  <si>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</si>
  <si>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</si>
  <si>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</si>
  <si>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</si>
  <si>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</si>
  <si>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</si>
  <si>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</si>
  <si>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</si>
  <si>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</si>
  <si>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</si>
  <si>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</si>
  <si>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</si>
  <si>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</si>
  <si>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</si>
  <si>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</si>
  <si>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</si>
  <si>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</si>
  <si>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</si>
  <si>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</si>
  <si>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</si>
  <si>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</si>
  <si>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</si>
  <si>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</si>
  <si>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</si>
  <si>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</si>
  <si>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</si>
  <si>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</si>
  <si>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</si>
  <si>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</si>
  <si>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</si>
  <si>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</si>
  <si>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</si>
  <si>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</si>
  <si>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</si>
  <si>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</si>
  <si>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</si>
  <si>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</si>
  <si>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</si>
  <si>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</si>
  <si>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</si>
  <si>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</si>
  <si>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</si>
  <si>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</si>
  <si>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</si>
  <si>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</si>
  <si>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</si>
  <si>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</si>
  <si>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</si>
  <si>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</si>
  <si>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</si>
  <si>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</si>
  <si>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</si>
  <si>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</si>
  <si>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</si>
  <si>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</si>
  <si>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</si>
  <si>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</si>
  <si>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</si>
  <si>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</si>
  <si>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</si>
  <si>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</si>
  <si>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</si>
  <si>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</si>
  <si>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</si>
  <si>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</si>
  <si>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</si>
  <si>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</si>
  <si>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</si>
  <si>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</si>
  <si>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</si>
  <si>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</si>
  <si>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</si>
  <si>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</si>
  <si>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</si>
  <si>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</si>
  <si>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</si>
  <si>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</si>
  <si>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</si>
  <si>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</si>
  <si>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</si>
  <si>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</si>
  <si>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</si>
  <si>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</si>
  <si>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</si>
  <si>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</si>
  <si>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</si>
  <si>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</si>
  <si>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</si>
  <si>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</si>
  <si>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</si>
  <si>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</si>
  <si>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</si>
  <si>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</si>
  <si>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</si>
  <si>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</si>
  <si>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</si>
  <si>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</si>
  <si>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</si>
  <si>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</si>
  <si>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</si>
  <si>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</si>
  <si>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</si>
  <si>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</si>
  <si>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</si>
  <si>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</si>
  <si>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</si>
  <si>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</si>
  <si>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</si>
  <si>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</si>
  <si>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</si>
  <si>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</si>
  <si>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</si>
  <si>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</si>
  <si>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</si>
  <si>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</si>
  <si>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</si>
  <si>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</si>
  <si>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</si>
  <si>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</si>
  <si>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</si>
  <si>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</si>
  <si>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</si>
  <si>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</si>
  <si>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</si>
  <si>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</si>
  <si>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</si>
  <si>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</si>
  <si>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</si>
  <si>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</si>
  <si>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</si>
  <si>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</si>
  <si>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</si>
  <si>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</si>
  <si>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</si>
  <si>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</si>
  <si>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</si>
  <si>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</si>
  <si>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</si>
  <si>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</si>
  <si>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</si>
  <si>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</si>
  <si>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</si>
  <si>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</si>
  <si>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</si>
  <si>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</si>
  <si>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</si>
  <si>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</si>
  <si>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</si>
  <si>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</si>
  <si>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</si>
  <si>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</si>
  <si>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</si>
  <si>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</si>
  <si>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</si>
  <si>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</si>
  <si>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</si>
  <si>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</si>
  <si>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</si>
  <si>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</si>
  <si>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</si>
  <si>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</si>
  <si>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</si>
  <si>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</si>
  <si>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</si>
  <si>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</si>
  <si>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</si>
  <si>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</si>
  <si>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</si>
  <si>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</si>
  <si>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</si>
  <si>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</si>
  <si>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</si>
  <si>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</si>
  <si>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</si>
  <si>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</si>
  <si>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</si>
  <si>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</si>
  <si>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</si>
  <si>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</si>
  <si>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</si>
  <si>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</si>
  <si>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</si>
  <si>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</si>
  <si>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</si>
  <si>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</si>
  <si>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</si>
  <si>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</si>
  <si>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</si>
  <si>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</si>
  <si>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</si>
  <si>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</si>
  <si>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</si>
  <si>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</si>
  <si>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</si>
  <si>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</si>
  <si>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</si>
  <si>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</si>
  <si>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</si>
  <si>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</si>
  <si>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</si>
  <si>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</si>
  <si>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</si>
  <si>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</si>
  <si>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</si>
  <si>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</si>
  <si>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</si>
  <si>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</si>
  <si>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</si>
  <si>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</si>
  <si>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</si>
  <si>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</si>
  <si>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</si>
  <si>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</si>
  <si>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</si>
  <si>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</si>
  <si>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</si>
  <si>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</si>
  <si>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</si>
  <si>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</si>
  <si>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</si>
  <si>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</si>
  <si>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</si>
  <si>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</si>
  <si>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</si>
  <si>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</si>
  <si>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</si>
  <si>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</si>
  <si>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</si>
  <si>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</si>
  <si>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</si>
  <si>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</si>
  <si>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</si>
  <si>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</si>
  <si>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</si>
  <si>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</si>
  <si>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</si>
  <si>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</si>
  <si>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</si>
  <si>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</si>
  <si>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</si>
  <si>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</si>
  <si>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</si>
  <si>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</si>
  <si>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</si>
  <si>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</si>
  <si>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</si>
  <si>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</si>
  <si>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</si>
  <si>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</si>
  <si>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</si>
  <si>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</si>
  <si>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</si>
  <si>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</si>
  <si>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</si>
  <si>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</si>
  <si>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</si>
  <si>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</si>
  <si>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</si>
  <si>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</si>
  <si>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</si>
  <si>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</si>
  <si>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</si>
  <si>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</si>
  <si>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</si>
  <si>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</si>
  <si>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</si>
  <si>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</si>
  <si>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</si>
  <si>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</si>
  <si>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</si>
  <si>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</si>
  <si>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</si>
  <si>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</si>
  <si>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</si>
  <si>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</si>
  <si>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</si>
  <si>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</si>
  <si>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</si>
  <si>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</si>
  <si>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</si>
  <si>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</si>
  <si>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</si>
  <si>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</si>
  <si>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</si>
  <si>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</si>
  <si>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</si>
  <si>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</si>
  <si>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</si>
  <si>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</si>
  <si>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</si>
  <si>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</si>
  <si>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</si>
  <si>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</si>
  <si>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</si>
  <si>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</si>
  <si>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</si>
  <si>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</si>
  <si>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</si>
  <si>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</si>
  <si>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</si>
  <si>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</si>
  <si>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</si>
  <si>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</si>
  <si>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</si>
  <si>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</si>
  <si>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</si>
  <si>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</si>
  <si>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</si>
  <si>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</si>
  <si>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</si>
  <si>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</si>
  <si>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</si>
  <si>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</si>
  <si>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</si>
  <si>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</si>
  <si>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</si>
  <si>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</si>
  <si>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</si>
  <si>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</si>
  <si>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</si>
  <si>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</si>
  <si>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</si>
  <si>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</si>
  <si>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</si>
  <si>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</si>
  <si>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</si>
  <si>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</si>
  <si>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</si>
  <si>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</si>
  <si>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</si>
  <si>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</si>
  <si>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</si>
  <si>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</si>
  <si>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</si>
  <si>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</si>
  <si>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</si>
  <si>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</si>
  <si>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</si>
  <si>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</si>
  <si>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</si>
  <si>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</si>
  <si>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</si>
  <si>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</si>
  <si>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</si>
  <si>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</si>
  <si>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</si>
  <si>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</si>
  <si>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</si>
  <si>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</si>
  <si>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</si>
  <si>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</si>
  <si>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</si>
  <si>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</si>
  <si>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</si>
  <si>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</si>
  <si>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</si>
  <si>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</si>
  <si>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</si>
  <si>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</si>
  <si>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</si>
  <si>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</si>
  <si>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</si>
  <si>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</si>
  <si>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</si>
  <si>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</si>
  <si>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</si>
  <si>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</si>
  <si>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</si>
  <si>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</si>
  <si>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</si>
  <si>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</si>
  <si>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</si>
  <si>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</si>
  <si>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</si>
  <si>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</si>
  <si>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</si>
  <si>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</si>
  <si>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</si>
  <si>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</si>
  <si>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</si>
  <si>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</si>
  <si>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</si>
  <si>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</si>
  <si>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</si>
  <si>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</si>
  <si>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</si>
  <si>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</si>
  <si>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</si>
  <si>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</si>
  <si>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</si>
  <si>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</si>
  <si>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</si>
  <si>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</si>
  <si>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</si>
  <si>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</si>
  <si>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</si>
  <si>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</si>
  <si>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</si>
  <si>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</si>
  <si>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</si>
  <si>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</si>
  <si>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</si>
  <si>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</si>
  <si>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</si>
  <si>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</si>
  <si>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</si>
  <si>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</si>
  <si>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</si>
  <si>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</si>
  <si>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</si>
  <si>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</si>
  <si>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</si>
  <si>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</si>
  <si>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</si>
  <si>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</si>
  <si>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</si>
  <si>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</si>
  <si>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</si>
  <si>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</si>
  <si>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</si>
  <si>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</si>
  <si>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</si>
  <si>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</si>
  <si>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</si>
  <si>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</si>
  <si>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</si>
  <si>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</si>
  <si>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</si>
  <si>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</si>
  <si>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</si>
  <si>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</si>
  <si>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</si>
  <si>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</si>
  <si>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</si>
  <si>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</si>
  <si>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</si>
  <si>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</si>
  <si>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</si>
  <si>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</si>
  <si>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</si>
  <si>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</si>
  <si>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</si>
  <si>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</si>
  <si>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</si>
  <si>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</si>
  <si>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</si>
  <si>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</si>
  <si>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</si>
  <si>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</si>
  <si>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</si>
  <si>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</si>
  <si>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</si>
  <si>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</si>
  <si>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</si>
  <si>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</si>
  <si>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</si>
  <si>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</si>
  <si>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</si>
  <si>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</si>
  <si>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</si>
  <si>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</si>
  <si>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</si>
  <si>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</si>
  <si>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</si>
  <si>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</si>
  <si>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</si>
  <si>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</si>
  <si>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</si>
  <si>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</si>
  <si>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</si>
  <si>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</si>
  <si>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</si>
  <si>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</si>
  <si>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</si>
  <si>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</si>
  <si>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</si>
  <si>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</si>
  <si>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</si>
  <si>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</si>
  <si>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</si>
  <si>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</si>
  <si>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</si>
  <si>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</si>
  <si>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</si>
  <si>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</si>
  <si>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</si>
  <si>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</si>
  <si>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</si>
  <si>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</si>
  <si>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</si>
  <si>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</si>
  <si>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</si>
  <si>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</si>
  <si>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</si>
  <si>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</si>
  <si>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</si>
  <si>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</si>
  <si>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</si>
  <si>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</si>
  <si>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</si>
  <si>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</si>
  <si>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</si>
  <si>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</si>
  <si>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</si>
  <si>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</si>
  <si>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</si>
  <si>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</si>
  <si>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</si>
  <si>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</si>
  <si>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</si>
  <si>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</si>
  <si>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</si>
  <si>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</si>
  <si>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</si>
  <si>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</si>
  <si>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</si>
  <si>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</si>
  <si>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</si>
  <si>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</si>
  <si>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</si>
  <si>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</si>
  <si>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</si>
  <si>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</si>
  <si>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</si>
  <si>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</si>
  <si>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</si>
  <si>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</si>
  <si>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</si>
  <si>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</si>
  <si>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</si>
  <si>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</si>
  <si>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</si>
  <si>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</si>
  <si>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</si>
  <si>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</si>
  <si>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</si>
  <si>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</si>
  <si>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</si>
  <si>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</si>
  <si>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</si>
  <si>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</si>
  <si>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</si>
  <si>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</si>
  <si>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</si>
  <si>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</si>
  <si>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</si>
  <si>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</si>
  <si>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</si>
  <si>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</si>
  <si>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</si>
  <si>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</si>
  <si>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</si>
  <si>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</si>
  <si>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</si>
  <si>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</si>
  <si>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</si>
  <si>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</si>
  <si>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</si>
  <si>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</si>
  <si>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</si>
  <si>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</si>
  <si>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</si>
  <si>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</si>
  <si>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</si>
  <si>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</si>
  <si>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</si>
  <si>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</si>
  <si>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</si>
  <si>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</si>
  <si>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</si>
  <si>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</si>
  <si>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</si>
  <si>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</si>
  <si>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</si>
  <si>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</si>
  <si>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</si>
  <si>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</si>
  <si>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</si>
  <si>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</si>
  <si>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</si>
  <si>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</si>
  <si>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</si>
  <si>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</si>
  <si>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</si>
  <si>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</si>
  <si>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</si>
  <si>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</si>
  <si>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</si>
  <si>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</si>
  <si>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</si>
  <si>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</si>
  <si>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</si>
  <si>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</si>
  <si>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</si>
  <si>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</si>
  <si>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</si>
  <si>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</si>
  <si>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</si>
  <si>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</si>
  <si>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</si>
  <si>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</si>
  <si>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</si>
  <si>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</si>
  <si>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</si>
  <si>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</si>
  <si>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</si>
  <si>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</si>
  <si>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</si>
  <si>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</si>
  <si>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</si>
  <si>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</si>
  <si>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</si>
  <si>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</si>
  <si>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</si>
  <si>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</si>
  <si>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</si>
  <si>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</si>
  <si>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</si>
  <si>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</si>
  <si>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</si>
  <si>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</si>
  <si>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</si>
  <si>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</si>
  <si>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</si>
  <si>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</si>
  <si>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</si>
  <si>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</si>
  <si>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</si>
  <si>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</si>
  <si>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</si>
  <si>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</si>
  <si>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</si>
  <si>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</si>
  <si>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</si>
  <si>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</si>
  <si>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</si>
  <si>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</si>
  <si>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</si>
  <si>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</si>
  <si>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</si>
  <si>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</si>
  <si>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</si>
  <si>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</si>
  <si>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</si>
  <si>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</si>
  <si>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</si>
  <si>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</si>
  <si>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</si>
  <si>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</si>
  <si>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</si>
  <si>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</si>
  <si>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</si>
  <si>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</si>
  <si>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</si>
  <si>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</si>
  <si>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</si>
  <si>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</si>
  <si>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</si>
  <si>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</si>
  <si>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</si>
  <si>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</si>
  <si>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</si>
  <si>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</si>
  <si>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</si>
  <si>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</si>
  <si>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</si>
  <si>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</si>
  <si>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</si>
  <si>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</si>
  <si>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</si>
  <si>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</si>
  <si>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</si>
  <si>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</si>
  <si>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</si>
  <si>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</si>
  <si>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</si>
  <si>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</si>
  <si>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</si>
  <si>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</si>
  <si>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</si>
  <si>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</si>
  <si>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</si>
  <si>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</si>
  <si>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</si>
  <si>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</si>
  <si>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</si>
  <si>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</si>
  <si>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</si>
  <si>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</si>
  <si>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</si>
  <si>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</si>
  <si>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</si>
  <si>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</si>
  <si>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</si>
  <si>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</si>
  <si>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</si>
  <si>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</si>
  <si>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</si>
  <si>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</si>
  <si>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</si>
  <si>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</si>
  <si>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</si>
  <si>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</si>
  <si>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</si>
  <si>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</si>
  <si>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</si>
  <si>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</si>
  <si>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</si>
  <si>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</si>
  <si>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</si>
  <si>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</si>
  <si>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</si>
  <si>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</si>
  <si>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</si>
  <si>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</si>
  <si>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</si>
  <si>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</si>
  <si>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</si>
  <si>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</si>
  <si>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</si>
  <si>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</si>
  <si>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</si>
  <si>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</si>
  <si>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</si>
  <si>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</si>
  <si>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</si>
  <si>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</si>
  <si>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</si>
  <si>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</si>
  <si>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</si>
  <si>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</si>
  <si>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</si>
  <si>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</si>
  <si>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</si>
  <si>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</si>
  <si>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</si>
  <si>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</si>
  <si>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</si>
  <si>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</si>
  <si>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</si>
  <si>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</si>
  <si>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</si>
  <si>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</si>
  <si>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</si>
  <si>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</si>
  <si>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</si>
  <si>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</si>
  <si>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</si>
  <si>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</si>
  <si>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</si>
  <si>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</si>
  <si>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</si>
  <si>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</si>
  <si>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</si>
  <si>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</si>
  <si>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</si>
  <si>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</si>
  <si>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</si>
  <si>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</si>
  <si>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</si>
  <si>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</si>
  <si>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</si>
  <si>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</si>
  <si>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</si>
  <si>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</si>
  <si>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</si>
  <si>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</si>
  <si>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</si>
  <si>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</si>
  <si>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</si>
  <si>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</si>
  <si>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</si>
  <si>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</si>
  <si>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</si>
  <si>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</si>
  <si>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</si>
  <si>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</si>
  <si>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</si>
  <si>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</si>
  <si>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</si>
  <si>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</si>
  <si>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</si>
  <si>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</si>
  <si>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</si>
  <si>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</si>
  <si>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</si>
  <si>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</si>
  <si>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</si>
  <si>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</si>
  <si>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</si>
  <si>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</si>
  <si>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</si>
  <si>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</si>
  <si>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</si>
  <si>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</si>
  <si>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</si>
  <si>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</si>
  <si>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</si>
  <si>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</si>
  <si>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</si>
  <si>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</si>
  <si>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</si>
  <si>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</si>
  <si>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</si>
  <si>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</si>
  <si>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</si>
  <si>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</si>
  <si>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</si>
  <si>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</si>
  <si>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</si>
  <si>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</si>
  <si>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</si>
  <si>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</si>
  <si>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</si>
  <si>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</si>
  <si>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</si>
  <si>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</si>
  <si>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</si>
  <si>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</si>
  <si>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</si>
  <si>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</si>
  <si>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</si>
  <si>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</si>
  <si>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</si>
  <si>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</si>
  <si>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</si>
  <si>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</si>
  <si>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</si>
  <si>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</si>
  <si>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</si>
  <si>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</si>
  <si>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</si>
  <si>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</si>
  <si>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</si>
  <si>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</si>
  <si>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</si>
  <si>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</si>
  <si>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</si>
  <si>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</si>
  <si>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</si>
  <si>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</si>
  <si>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</si>
  <si>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</si>
  <si>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</si>
  <si>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</si>
  <si>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</si>
  <si>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</si>
  <si>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</si>
  <si>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</si>
  <si>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</si>
  <si>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</si>
  <si>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</si>
  <si>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</si>
  <si>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</si>
  <si>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</si>
  <si>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</si>
  <si>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</si>
  <si>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</si>
  <si>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</si>
  <si>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</si>
  <si>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</si>
  <si>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</si>
  <si>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</si>
  <si>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</si>
  <si>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</si>
  <si>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</si>
  <si>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</si>
  <si>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</si>
  <si>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</si>
  <si>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</si>
  <si>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</si>
  <si>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</si>
  <si>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</si>
  <si>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</si>
  <si>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</si>
  <si>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</si>
  <si>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</si>
  <si>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</si>
  <si>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</si>
  <si>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</si>
  <si>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</si>
  <si>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</si>
  <si>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</si>
  <si>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</si>
  <si>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</si>
  <si>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</si>
  <si>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</si>
  <si>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</si>
  <si>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</si>
  <si>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</si>
  <si>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</si>
  <si>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</si>
  <si>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</si>
  <si>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</si>
  <si>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</si>
  <si>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</si>
  <si>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</si>
  <si>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</si>
  <si>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</si>
  <si>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</si>
  <si>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</si>
  <si>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</si>
  <si>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</si>
  <si>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</si>
  <si>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</si>
  <si>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</si>
  <si>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</si>
  <si>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</si>
  <si>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</si>
  <si>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</si>
  <si>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</si>
  <si>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</si>
  <si>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</si>
  <si>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</si>
  <si>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</si>
  <si>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</si>
  <si>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</si>
  <si>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</si>
  <si>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</si>
  <si>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</si>
  <si>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</si>
  <si>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</si>
  <si>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</si>
  <si>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</si>
  <si>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</si>
  <si>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</si>
  <si>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</si>
  <si>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</si>
  <si>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</si>
  <si>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</si>
  <si>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</si>
  <si>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</si>
  <si>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</si>
  <si>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</si>
  <si>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</si>
  <si>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</si>
  <si>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</si>
  <si>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</si>
  <si>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</si>
  <si>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</si>
  <si>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</si>
  <si>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</si>
  <si>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</si>
  <si>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</si>
  <si>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</si>
  <si>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</si>
  <si>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</si>
  <si>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</si>
  <si>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</si>
  <si>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</si>
  <si>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</si>
  <si>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</si>
  <si>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</si>
  <si>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</si>
  <si>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</si>
  <si>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</si>
  <si>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</si>
  <si>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</si>
  <si>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</si>
  <si>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</si>
  <si>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</si>
  <si>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</si>
  <si>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</si>
  <si>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</si>
  <si>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</si>
  <si>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</si>
  <si>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</si>
  <si>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</si>
  <si>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</si>
  <si>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</si>
  <si>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</si>
  <si>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</si>
  <si>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</si>
  <si>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</si>
  <si>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</si>
  <si>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</si>
  <si>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</si>
  <si>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</si>
  <si>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</si>
  <si>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</si>
  <si>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</si>
  <si>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</si>
  <si>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</si>
  <si>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</si>
  <si>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</si>
  <si>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</si>
  <si>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</si>
  <si>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</si>
  <si>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</si>
  <si>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</si>
  <si>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</si>
  <si>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</si>
  <si>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</si>
  <si>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</si>
  <si>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</si>
  <si>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</si>
  <si>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</si>
  <si>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</si>
  <si>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</si>
  <si>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</si>
  <si>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</si>
  <si>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</si>
  <si>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</si>
  <si>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</si>
  <si>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</si>
  <si>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</si>
  <si>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</si>
  <si>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</si>
  <si>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</si>
  <si>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</si>
  <si>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</si>
  <si>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</si>
  <si>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</si>
  <si>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</si>
  <si>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</si>
  <si>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</si>
  <si>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</si>
  <si>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</si>
  <si>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</si>
  <si>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</si>
  <si>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</si>
  <si>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</si>
  <si>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</si>
  <si>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</si>
  <si>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</si>
  <si>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</si>
  <si>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</si>
  <si>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</si>
  <si>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</si>
  <si>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</si>
  <si>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</si>
  <si>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</si>
  <si>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</si>
  <si>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</si>
  <si>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</si>
  <si>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</si>
  <si>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</si>
  <si>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</si>
  <si>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</si>
  <si>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</si>
  <si>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</si>
  <si>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</si>
  <si>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</si>
  <si>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</si>
  <si>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</si>
  <si>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</si>
  <si>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</si>
  <si>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</si>
  <si>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</si>
  <si>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</si>
  <si>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</si>
  <si>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</si>
  <si>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</si>
  <si>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</si>
  <si>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</si>
  <si>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</si>
  <si>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</si>
  <si>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</si>
  <si>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</si>
  <si>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</si>
  <si>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</si>
  <si>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</si>
  <si>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</si>
  <si>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</si>
  <si>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</si>
  <si>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</si>
  <si>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</si>
  <si>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</si>
  <si>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</si>
  <si>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</si>
  <si>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</si>
  <si>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</si>
  <si>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</si>
  <si>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</si>
  <si>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</si>
  <si>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</si>
  <si>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</si>
  <si>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</si>
  <si>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</si>
  <si>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</si>
  <si>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</si>
  <si>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</si>
  <si>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</si>
  <si>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</si>
  <si>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</si>
  <si>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</si>
  <si>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</si>
  <si>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</si>
  <si>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</si>
  <si>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</si>
  <si>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</si>
  <si>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</si>
  <si>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</si>
  <si>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</si>
  <si>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</si>
  <si>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</si>
  <si>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</si>
  <si>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</si>
  <si>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</si>
  <si>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</si>
  <si>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</si>
  <si>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</si>
  <si>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</si>
  <si>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</si>
  <si>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</si>
  <si>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</si>
  <si>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</si>
  <si>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</si>
  <si>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</si>
  <si>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</si>
  <si>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</si>
  <si>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</si>
  <si>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</si>
  <si>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</si>
  <si>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</si>
  <si>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</si>
  <si>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</si>
  <si>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</si>
  <si>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</si>
  <si>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</si>
  <si>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</si>
  <si>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</si>
  <si>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</si>
  <si>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</si>
  <si>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</si>
  <si>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</si>
  <si>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</si>
  <si>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</si>
  <si>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</si>
  <si>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</si>
  <si>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</si>
  <si>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</si>
  <si>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</si>
  <si>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</si>
  <si>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</si>
  <si>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</si>
  <si>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</si>
  <si>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</si>
  <si>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</si>
  <si>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</si>
  <si>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</si>
  <si>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</si>
  <si>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</si>
  <si>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</si>
  <si>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</si>
  <si>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</si>
  <si>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</si>
  <si>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</si>
  <si>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</si>
  <si>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</si>
  <si>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</si>
  <si>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</si>
  <si>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</si>
  <si>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</si>
  <si>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</si>
  <si>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</si>
  <si>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</si>
  <si>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</si>
  <si>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</si>
  <si>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</si>
  <si>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</si>
  <si>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</si>
  <si>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</si>
  <si>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</si>
  <si>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</si>
  <si>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</si>
  <si>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</si>
  <si>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</si>
  <si>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</si>
  <si>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</si>
  <si>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</si>
  <si>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</si>
  <si>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</si>
  <si>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</si>
  <si>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</si>
  <si>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</si>
  <si>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</si>
  <si>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</si>
  <si>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</si>
  <si>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</si>
  <si>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</si>
  <si>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</si>
  <si>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</si>
  <si>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</si>
  <si>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</si>
  <si>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</si>
  <si>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</si>
  <si>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</si>
  <si>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</si>
  <si>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</si>
  <si>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</si>
  <si>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</si>
  <si>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</si>
  <si>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</si>
  <si>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</si>
  <si>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</si>
  <si>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</si>
  <si>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</si>
  <si>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</si>
  <si>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</si>
  <si>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</si>
  <si>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</si>
  <si>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</si>
  <si>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</si>
  <si>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</si>
  <si>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</si>
  <si>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</si>
  <si>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</si>
  <si>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</si>
  <si>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</si>
  <si>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</si>
  <si>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</si>
  <si>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</si>
  <si>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</si>
  <si>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</si>
  <si>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</si>
  <si>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</si>
  <si>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</si>
  <si>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</si>
  <si>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</si>
  <si>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</si>
  <si>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</si>
  <si>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</si>
  <si>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</si>
  <si>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</si>
  <si>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</si>
  <si>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</si>
  <si>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</si>
  <si>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</si>
  <si>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</si>
  <si>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</si>
  <si>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</si>
  <si>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</si>
  <si>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</si>
  <si>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</si>
  <si>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</si>
  <si>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</si>
  <si>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</si>
  <si>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</si>
  <si>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</si>
  <si>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</si>
  <si>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</si>
  <si>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</si>
  <si>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</si>
  <si>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</si>
  <si>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</si>
  <si>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</si>
  <si>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</si>
  <si>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</si>
  <si>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</si>
  <si>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</si>
  <si>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</si>
  <si>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</si>
  <si>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</si>
  <si>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</si>
  <si>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</si>
  <si>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</si>
  <si>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</si>
  <si>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</si>
  <si>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</si>
  <si>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</si>
  <si>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</si>
  <si>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</si>
  <si>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</si>
  <si>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</si>
  <si>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</si>
  <si>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</si>
  <si>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</si>
  <si>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</si>
  <si>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</si>
  <si>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</si>
  <si>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</si>
  <si>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</si>
  <si>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</si>
  <si>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</si>
  <si>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</si>
  <si>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</si>
  <si>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</si>
  <si>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</si>
  <si>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</si>
  <si>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</si>
  <si>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</si>
  <si>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</si>
  <si>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</si>
  <si>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</si>
  <si>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</si>
  <si>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</si>
  <si>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</si>
  <si>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</si>
  <si>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</si>
  <si>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</si>
  <si>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</si>
  <si>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</si>
  <si>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</si>
  <si>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</si>
  <si>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</si>
  <si>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</si>
  <si>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</si>
  <si>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</si>
  <si>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</si>
  <si>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</si>
  <si>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</si>
  <si>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</si>
  <si>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</si>
  <si>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</si>
  <si>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</si>
  <si>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</si>
  <si>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</si>
  <si>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</si>
  <si>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</si>
  <si>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</si>
  <si>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</si>
  <si>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</si>
  <si>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</si>
  <si>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</si>
  <si>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</si>
  <si>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</si>
  <si>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</si>
  <si>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</si>
  <si>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</si>
  <si>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</si>
  <si>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</si>
  <si>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</si>
  <si>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</si>
  <si>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</si>
  <si>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</si>
  <si>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</si>
  <si>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</si>
  <si>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</si>
  <si>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</si>
  <si>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</si>
  <si>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</si>
  <si>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</si>
  <si>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</si>
  <si>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</si>
  <si>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</si>
  <si>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</si>
  <si>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</si>
  <si>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</si>
  <si>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</si>
  <si>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</si>
  <si>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</si>
  <si>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</si>
  <si>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</si>
  <si>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</si>
  <si>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</si>
  <si>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</si>
  <si>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</si>
  <si>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</si>
  <si>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</si>
  <si>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</si>
  <si>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</si>
  <si>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</si>
  <si>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</si>
  <si>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</si>
  <si>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</si>
  <si>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</si>
  <si>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</si>
  <si>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</si>
  <si>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</si>
  <si>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</si>
  <si>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</si>
  <si>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</si>
  <si>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</si>
  <si>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</si>
  <si>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</si>
  <si>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</si>
  <si>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</si>
  <si>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</si>
  <si>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</si>
  <si>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</si>
  <si>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</si>
  <si>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</si>
  <si>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</si>
  <si>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</si>
  <si>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</si>
  <si>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</si>
  <si>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</si>
  <si>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</si>
  <si>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</si>
  <si>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</si>
  <si>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</si>
  <si>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</si>
  <si>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</si>
  <si>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</si>
  <si>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</si>
  <si>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</si>
  <si>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</si>
  <si>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</si>
  <si>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</si>
  <si>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</si>
  <si>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</si>
  <si>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</si>
  <si>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</si>
  <si>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</si>
  <si>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</si>
  <si>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</si>
  <si>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</si>
  <si>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</si>
  <si>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</si>
  <si>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</si>
  <si>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</si>
  <si>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</si>
  <si>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</si>
  <si>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</si>
  <si>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</si>
  <si>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</si>
  <si>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</si>
  <si>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</si>
  <si>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</si>
  <si>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</si>
  <si>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</si>
  <si>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</si>
  <si>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</si>
  <si>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</si>
  <si>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</si>
  <si>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</si>
  <si>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</si>
  <si>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</si>
  <si>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</si>
  <si>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</si>
  <si>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</si>
  <si>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</si>
  <si>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</si>
  <si>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</si>
  <si>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</si>
  <si>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</si>
  <si>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</si>
  <si>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</si>
  <si>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</si>
  <si>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</si>
  <si>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</si>
  <si>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</si>
  <si>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</si>
  <si>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</si>
  <si>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</si>
  <si>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</si>
  <si>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</si>
  <si>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</si>
  <si>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</si>
  <si>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</si>
  <si>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</si>
  <si>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</si>
  <si>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</si>
  <si>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</si>
  <si>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</si>
  <si>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</si>
  <si>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</si>
  <si>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</si>
  <si>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</si>
  <si>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</si>
  <si>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</si>
  <si>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</si>
  <si>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</si>
  <si>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</si>
  <si>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</si>
  <si>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</si>
  <si>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</si>
  <si>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</si>
  <si>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</si>
  <si>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</si>
  <si>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</si>
  <si>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</si>
  <si>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</si>
  <si>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</si>
  <si>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</si>
  <si>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</si>
  <si>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</si>
  <si>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</si>
  <si>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</si>
  <si>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</si>
  <si>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</si>
  <si>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</si>
  <si>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</si>
  <si>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</si>
  <si>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</si>
  <si>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</si>
  <si>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</si>
  <si>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</si>
  <si>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</si>
  <si>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</si>
  <si>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</si>
  <si>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</si>
  <si>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</si>
  <si>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</si>
  <si>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</si>
  <si>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</si>
  <si>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</si>
  <si>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</si>
  <si>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</si>
  <si>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</si>
  <si>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</si>
  <si>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</si>
  <si>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</si>
  <si>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</si>
  <si>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</si>
  <si>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</si>
  <si>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</si>
  <si>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</si>
  <si>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</si>
  <si>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</si>
  <si>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</si>
  <si>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</si>
  <si>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</si>
  <si>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</si>
  <si>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</si>
  <si>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</si>
  <si>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</si>
  <si>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</si>
  <si>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</si>
  <si>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</si>
  <si>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</si>
  <si>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</si>
  <si>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</si>
  <si>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</si>
  <si>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</si>
  <si>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</si>
  <si>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</si>
  <si>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</si>
  <si>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</si>
  <si>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</si>
  <si>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</si>
  <si>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</si>
  <si>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</si>
  <si>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</si>
  <si>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</si>
  <si>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</si>
  <si>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</si>
  <si>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</si>
  <si>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</si>
  <si>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</si>
  <si>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</si>
  <si>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</si>
  <si>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</si>
  <si>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</si>
  <si>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</si>
  <si>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</si>
  <si>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</si>
  <si>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</si>
  <si>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</si>
  <si>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</si>
  <si>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</si>
  <si>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</si>
  <si>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</si>
  <si>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</si>
  <si>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</si>
  <si>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</si>
  <si>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</si>
  <si>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</si>
  <si>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</si>
  <si>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</si>
  <si>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</si>
  <si>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</si>
  <si>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</si>
  <si>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</si>
  <si>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</si>
  <si>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</si>
  <si>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</si>
  <si>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</si>
  <si>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</si>
  <si>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</si>
  <si>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</si>
  <si>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</si>
  <si>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</si>
  <si>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</si>
  <si>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</si>
  <si>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</si>
  <si>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</si>
  <si>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</si>
  <si>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</si>
  <si>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</si>
  <si>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</si>
  <si>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</si>
  <si>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</si>
  <si>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</si>
  <si>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</si>
  <si>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</si>
  <si>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</si>
  <si>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</si>
  <si>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</si>
  <si>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</si>
  <si>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</si>
  <si>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</si>
  <si>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</si>
  <si>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</si>
  <si>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</si>
  <si>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</si>
  <si>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</si>
  <si>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</si>
  <si>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</si>
  <si>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</si>
  <si>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</si>
  <si>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</si>
  <si>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</si>
  <si>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</si>
  <si>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</si>
  <si>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</si>
  <si>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</si>
  <si>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</si>
  <si>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</si>
  <si>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</si>
  <si>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</si>
  <si>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</si>
  <si>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</si>
  <si>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</si>
  <si>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</si>
  <si>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</si>
  <si>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</si>
  <si>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</si>
  <si>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</si>
  <si>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</si>
  <si>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</si>
  <si>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</si>
  <si>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</si>
  <si>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</si>
  <si>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</si>
  <si>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</si>
  <si>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</si>
  <si>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</si>
  <si>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</si>
  <si>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</si>
  <si>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</si>
  <si>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</si>
  <si>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</si>
  <si>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</si>
  <si>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</si>
  <si>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</si>
  <si>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</si>
  <si>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</si>
  <si>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</si>
  <si>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</si>
  <si>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</si>
  <si>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</si>
  <si>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</si>
  <si>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</si>
  <si>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</si>
  <si>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</si>
  <si>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</si>
  <si>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</si>
  <si>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</si>
  <si>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</si>
  <si>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</si>
  <si>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</si>
  <si>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</si>
  <si>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</si>
  <si>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</si>
  <si>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</si>
  <si>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</si>
  <si>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</si>
  <si>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</si>
  <si>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</si>
  <si>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</si>
  <si>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</si>
  <si>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</si>
  <si>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</si>
  <si>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</si>
  <si>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</si>
  <si>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</si>
  <si>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</si>
  <si>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</si>
  <si>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</si>
  <si>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</si>
  <si>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</si>
  <si>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</si>
  <si>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</si>
  <si>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</si>
  <si>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</si>
  <si>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</si>
  <si>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</si>
  <si>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</si>
  <si>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</si>
  <si>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</si>
  <si>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</si>
  <si>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</si>
  <si>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</si>
  <si>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</si>
  <si>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</si>
  <si>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</si>
  <si>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</si>
  <si>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</si>
  <si>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</si>
  <si>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</si>
  <si>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</si>
  <si>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</si>
  <si>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</si>
  <si>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</si>
  <si>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</si>
  <si>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</si>
  <si>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</si>
  <si>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</si>
  <si>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</si>
  <si>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</si>
  <si>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</si>
  <si>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</si>
  <si>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</si>
  <si>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</si>
  <si>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</si>
  <si>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</si>
  <si>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</si>
  <si>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</si>
  <si>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</si>
  <si>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</si>
  <si>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</si>
  <si>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</si>
  <si>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</si>
  <si>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</si>
  <si>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</si>
  <si>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</si>
  <si>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</si>
  <si>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</si>
  <si>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</si>
  <si>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</si>
  <si>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</si>
  <si>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</si>
  <si>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</si>
  <si>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</si>
  <si>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</si>
  <si>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</si>
  <si>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</si>
  <si>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</si>
  <si>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</si>
  <si>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</si>
  <si>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</si>
  <si>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</si>
  <si>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</si>
  <si>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</si>
  <si>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</si>
  <si>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</si>
  <si>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</si>
  <si>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</si>
  <si>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</si>
  <si>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</si>
  <si>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</si>
  <si>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</si>
  <si>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</si>
  <si>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</si>
  <si>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</si>
  <si>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</si>
  <si>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</si>
  <si>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</si>
  <si>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</si>
  <si>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</si>
  <si>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</si>
  <si>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</si>
  <si>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</si>
  <si>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</si>
  <si>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</si>
  <si>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</si>
  <si>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</si>
  <si>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</si>
  <si>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</si>
  <si>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</si>
  <si>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</si>
  <si>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</si>
  <si>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</si>
  <si>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</si>
  <si>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</si>
  <si>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</si>
  <si>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</si>
  <si>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</si>
  <si>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</si>
  <si>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</si>
  <si>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</si>
  <si>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</si>
  <si>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</si>
  <si>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</si>
  <si>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</si>
  <si>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</si>
  <si>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</si>
  <si>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</si>
  <si>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</si>
  <si>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</si>
  <si>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</si>
  <si>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</si>
  <si>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</si>
  <si>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</si>
  <si>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</si>
  <si>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</si>
  <si>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</si>
  <si>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</si>
  <si>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</si>
  <si>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</si>
  <si>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</si>
  <si>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</si>
  <si>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</si>
  <si>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</si>
  <si>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</si>
  <si>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</si>
  <si>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</si>
  <si>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</si>
  <si>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</si>
  <si>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</si>
  <si>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</si>
  <si>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</si>
  <si>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</si>
  <si>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</si>
  <si>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</si>
  <si>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</si>
  <si>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</si>
  <si>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</si>
  <si>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</si>
  <si>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</si>
  <si>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</si>
  <si>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</si>
  <si>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</si>
  <si>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</si>
  <si>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</si>
  <si>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</si>
  <si>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</si>
  <si>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</si>
  <si>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</si>
  <si>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</si>
  <si>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</si>
  <si>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</si>
  <si>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</si>
  <si>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</si>
  <si>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</si>
  <si>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</si>
  <si>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</si>
  <si>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</si>
  <si>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</si>
  <si>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</si>
  <si>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</si>
  <si>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</si>
  <si>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</si>
  <si>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</si>
  <si>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</si>
  <si>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</si>
  <si>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</si>
  <si>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</si>
  <si>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</si>
  <si>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</si>
  <si>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</si>
  <si>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</si>
  <si>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</si>
  <si>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</si>
  <si>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</si>
  <si>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</si>
  <si>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</si>
  <si>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</si>
  <si>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</si>
  <si>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</si>
  <si>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</si>
  <si>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</si>
  <si>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</si>
  <si>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</si>
  <si>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</si>
  <si>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</si>
  <si>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</si>
  <si>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</si>
  <si>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</si>
  <si>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</si>
  <si>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</si>
  <si>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</si>
  <si>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</si>
  <si>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</si>
  <si>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</si>
  <si>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</si>
  <si>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</si>
  <si>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</si>
  <si>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</si>
  <si>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</si>
  <si>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</si>
  <si>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</si>
  <si>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</si>
  <si>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</si>
  <si>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</si>
  <si>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</si>
  <si>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</si>
  <si>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</si>
  <si>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</si>
  <si>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</si>
  <si>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</si>
  <si>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</si>
  <si>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</si>
  <si>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</si>
  <si>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</si>
  <si>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</si>
  <si>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</si>
  <si>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</si>
  <si>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</si>
  <si>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</si>
  <si>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</si>
  <si>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</si>
  <si>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</si>
  <si>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</si>
  <si>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</si>
  <si>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</si>
  <si>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</si>
  <si>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</si>
  <si>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</si>
  <si>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</si>
  <si>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</si>
  <si>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</si>
  <si>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</si>
  <si>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</si>
  <si>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</si>
  <si>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</si>
  <si>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</si>
  <si>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</si>
  <si>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</si>
  <si>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</si>
  <si>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</si>
  <si>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</si>
  <si>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</si>
  <si>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</si>
  <si>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</si>
  <si>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</si>
  <si>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</si>
  <si>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</si>
  <si>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</si>
  <si>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</si>
  <si>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</si>
  <si>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</si>
  <si>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</si>
  <si>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</si>
  <si>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</si>
  <si>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</si>
  <si>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</si>
  <si>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</si>
  <si>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</si>
  <si>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</si>
  <si>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</si>
  <si>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</si>
  <si>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</si>
  <si>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</si>
  <si>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</si>
  <si>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</si>
  <si>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</si>
  <si>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</si>
  <si>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</si>
  <si>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</si>
  <si>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</si>
  <si>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</si>
  <si>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</si>
  <si>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</si>
  <si>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</si>
  <si>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</si>
  <si>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</si>
  <si>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</si>
  <si>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</si>
  <si>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</si>
  <si>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</si>
  <si>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</si>
  <si>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</si>
  <si>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</si>
  <si>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</si>
  <si>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</si>
  <si>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</si>
  <si>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</si>
  <si>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</si>
  <si>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</si>
  <si>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</si>
  <si>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</si>
  <si>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</si>
  <si>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</si>
  <si>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</si>
  <si>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</si>
  <si>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</si>
  <si>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</si>
  <si>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</si>
  <si>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</si>
  <si>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</si>
  <si>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</si>
  <si>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</si>
  <si>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</si>
  <si>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</si>
  <si>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</si>
  <si>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</si>
  <si>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</si>
  <si>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</si>
  <si>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</si>
  <si>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</si>
  <si>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</si>
  <si>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</si>
  <si>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</si>
  <si>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</si>
  <si>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</si>
  <si>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</si>
  <si>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</si>
  <si>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</si>
  <si>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</si>
  <si>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</si>
  <si>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</si>
  <si>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</si>
  <si>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</si>
  <si>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</si>
  <si>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</si>
  <si>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</si>
  <si>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</si>
  <si>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</si>
  <si>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</si>
  <si>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</si>
  <si>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</si>
  <si>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</si>
  <si>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</si>
  <si>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</si>
  <si>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</si>
  <si>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</si>
  <si>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</si>
  <si>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</si>
  <si>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</si>
  <si>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</si>
  <si>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</si>
  <si>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</si>
  <si>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</si>
  <si>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</si>
  <si>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</si>
  <si>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</si>
  <si>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</si>
  <si>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</si>
  <si>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</si>
  <si>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</si>
  <si>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</si>
  <si>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</si>
  <si>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</si>
  <si>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</si>
  <si>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</si>
  <si>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</si>
  <si>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</si>
  <si>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</si>
  <si>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</si>
  <si>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</si>
  <si>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</si>
  <si>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</si>
  <si>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</si>
  <si>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</si>
  <si>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</si>
  <si>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</si>
  <si>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</si>
  <si>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</si>
  <si>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</si>
  <si>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</si>
  <si>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</si>
  <si>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</si>
  <si>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</si>
  <si>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</si>
  <si>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</si>
  <si>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</si>
  <si>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</si>
  <si>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</si>
  <si>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</si>
  <si>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</si>
  <si>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</si>
  <si>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</si>
  <si>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</si>
  <si>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</si>
  <si>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</si>
  <si>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</si>
  <si>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</si>
  <si>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</si>
  <si>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</si>
  <si>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</si>
  <si>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</si>
  <si>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</si>
  <si>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</si>
  <si>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</si>
  <si>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</si>
  <si>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</si>
  <si>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</si>
  <si>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</si>
  <si>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</si>
  <si>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</si>
  <si>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</si>
  <si>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</si>
  <si>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</si>
  <si>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</si>
  <si>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</si>
  <si>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</si>
  <si>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</si>
  <si>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</si>
  <si>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</si>
  <si>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</si>
  <si>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</si>
  <si>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</si>
  <si>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</si>
  <si>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</si>
  <si>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</si>
  <si>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</si>
  <si>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</si>
  <si>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</si>
  <si>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</si>
  <si>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</si>
  <si>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</si>
  <si>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</si>
  <si>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</si>
  <si>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</si>
  <si>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</si>
  <si>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</si>
  <si>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</si>
  <si>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</si>
  <si>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</si>
  <si>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</si>
  <si>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</si>
  <si>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</si>
  <si>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</si>
  <si>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</si>
  <si>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</si>
  <si>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</si>
  <si>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</si>
  <si>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</si>
  <si>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</si>
  <si>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</si>
  <si>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</si>
  <si>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</si>
  <si>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</si>
  <si>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</si>
  <si>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</si>
  <si>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</si>
  <si>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</si>
  <si>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</si>
  <si>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</si>
  <si>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</si>
  <si>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</si>
  <si>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</si>
  <si>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</si>
  <si>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</si>
  <si>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</si>
  <si>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</si>
  <si>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</si>
  <si>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</si>
  <si>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</si>
  <si>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</si>
  <si>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</si>
  <si>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</si>
  <si>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</si>
  <si>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</si>
  <si>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</si>
  <si>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</si>
  <si>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</si>
  <si>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</si>
  <si>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</si>
  <si>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</si>
  <si>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</si>
  <si>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</si>
  <si>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</si>
  <si>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</si>
  <si>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</si>
  <si>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</si>
  <si>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</si>
  <si>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</si>
  <si>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</si>
  <si>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</si>
  <si>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</si>
  <si>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</si>
  <si>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</si>
  <si>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</si>
  <si>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</si>
  <si>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</si>
  <si>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</si>
  <si>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</si>
  <si>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</si>
  <si>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</si>
  <si>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</si>
  <si>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</si>
  <si>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</si>
  <si>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</si>
  <si>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</si>
  <si>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</si>
  <si>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</si>
  <si>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</si>
  <si>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</si>
  <si>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</si>
  <si>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</si>
  <si>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</si>
  <si>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</si>
  <si>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</si>
  <si>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</si>
  <si>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</si>
  <si>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</si>
  <si>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</si>
  <si>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</si>
  <si>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</si>
  <si>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</si>
  <si>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</si>
  <si>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</si>
  <si>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</si>
  <si>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</si>
  <si>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</si>
  <si>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</si>
  <si>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</si>
  <si>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</si>
  <si>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</si>
  <si>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</si>
  <si>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</si>
  <si>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</si>
  <si>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</si>
  <si>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</si>
  <si>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</si>
  <si>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</si>
  <si>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</si>
  <si>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</si>
  <si>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</si>
  <si>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</si>
  <si>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</si>
  <si>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</si>
  <si>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</si>
  <si>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</si>
  <si>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</si>
  <si>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</si>
  <si>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</si>
  <si>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</si>
  <si>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</si>
  <si>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</si>
  <si>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</si>
  <si>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</si>
  <si>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</si>
  <si>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</si>
  <si>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</si>
  <si>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</si>
  <si>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</si>
  <si>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</si>
  <si>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</si>
  <si>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</si>
  <si>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</si>
  <si>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</si>
  <si>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</si>
  <si>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</si>
  <si>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</si>
  <si>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</si>
  <si>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</si>
  <si>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</si>
  <si>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</si>
  <si>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</si>
  <si>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</si>
  <si>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</si>
  <si>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</si>
  <si>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</si>
  <si>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</si>
  <si>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</si>
  <si>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</si>
  <si>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</si>
  <si>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</si>
  <si>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</si>
  <si>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</si>
  <si>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</si>
  <si>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</si>
  <si>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</si>
  <si>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</si>
  <si>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</si>
  <si>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</si>
  <si>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</si>
  <si>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</si>
  <si>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</si>
  <si>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</si>
  <si>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</si>
  <si>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</si>
  <si>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</si>
  <si>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</si>
  <si>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</si>
  <si>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</si>
  <si>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</si>
  <si>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</si>
  <si>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</si>
  <si>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</si>
  <si>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</si>
  <si>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</si>
  <si>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</si>
  <si>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</si>
  <si>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</si>
  <si>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</si>
  <si>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</si>
  <si>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</si>
  <si>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</si>
  <si>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</si>
  <si>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</si>
  <si>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</si>
  <si>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</si>
  <si>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</si>
  <si>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</si>
  <si>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</si>
  <si>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</si>
  <si>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</si>
  <si>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</si>
  <si>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</si>
  <si>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</si>
  <si>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</si>
  <si>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</si>
  <si>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</si>
  <si>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</si>
  <si>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</si>
  <si>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</si>
  <si>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</si>
  <si>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</si>
  <si>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</si>
  <si>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</si>
  <si>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</si>
  <si>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</si>
  <si>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</si>
  <si>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</si>
  <si>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</si>
  <si>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</si>
  <si>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</si>
  <si>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</si>
  <si>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</si>
  <si>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</si>
  <si>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</si>
  <si>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</si>
  <si>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</si>
  <si>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</si>
  <si>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</si>
  <si>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</si>
  <si>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</si>
  <si>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</si>
  <si>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</si>
  <si>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</si>
  <si>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</si>
  <si>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</si>
  <si>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</si>
  <si>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</si>
  <si>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</si>
  <si>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</si>
  <si>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</si>
  <si>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</si>
  <si>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</si>
  <si>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</si>
  <si>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</si>
  <si>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</si>
  <si>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</si>
  <si>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</si>
  <si>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</si>
  <si>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</si>
  <si>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</si>
  <si>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</si>
  <si>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</si>
  <si>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</si>
  <si>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</si>
  <si>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</si>
  <si>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</si>
  <si>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</si>
  <si>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</si>
  <si>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</si>
  <si>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</si>
  <si>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</si>
  <si>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</si>
  <si>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</si>
  <si>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</si>
  <si>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</si>
  <si>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</si>
  <si>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</si>
  <si>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</si>
  <si>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</si>
  <si>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</si>
  <si>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</si>
  <si>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</si>
  <si>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</si>
  <si>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</si>
  <si>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</si>
  <si>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</si>
  <si>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</si>
  <si>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</si>
  <si>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</si>
  <si>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</si>
  <si>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</si>
  <si>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</si>
  <si>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</si>
  <si>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</si>
  <si>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</si>
  <si>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</si>
  <si>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</si>
  <si>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</si>
  <si>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</si>
  <si>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</si>
  <si>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</si>
  <si>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</si>
  <si>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</si>
  <si>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</si>
  <si>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</si>
  <si>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</si>
  <si>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</si>
  <si>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</si>
  <si>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</si>
  <si>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</si>
  <si>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</si>
  <si>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</si>
  <si>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</si>
  <si>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</si>
  <si>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</si>
  <si>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</si>
  <si>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</si>
  <si>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</si>
  <si>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</si>
  <si>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</si>
  <si>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</si>
  <si>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</si>
  <si>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</si>
  <si>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</si>
  <si>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</si>
  <si>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</si>
  <si>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</si>
  <si>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</si>
  <si>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</si>
  <si>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</si>
  <si>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</si>
  <si>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</si>
  <si>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</si>
  <si>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</si>
  <si>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</si>
  <si>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</si>
  <si>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</si>
  <si>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</si>
  <si>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</si>
  <si>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</si>
  <si>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</si>
  <si>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</si>
  <si>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</si>
  <si>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</si>
  <si>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</si>
  <si>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</si>
  <si>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</si>
  <si>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</si>
  <si>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</si>
  <si>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</si>
  <si>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</si>
  <si>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</si>
  <si>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</si>
  <si>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</si>
  <si>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</si>
  <si>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</si>
  <si>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</si>
  <si>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</si>
  <si>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</si>
  <si>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</si>
  <si>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</si>
  <si>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</si>
  <si>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</si>
  <si>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</si>
  <si>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</si>
  <si>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</si>
  <si>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</si>
  <si>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</si>
  <si>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</si>
  <si>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</si>
  <si>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</si>
  <si>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</si>
  <si>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</si>
  <si>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</si>
  <si>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</si>
  <si>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</si>
  <si>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</si>
  <si>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</si>
  <si>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</si>
  <si>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</si>
  <si>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</si>
  <si>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</si>
  <si>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</si>
  <si>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</si>
  <si>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</si>
  <si>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</si>
  <si>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</si>
  <si>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</si>
  <si>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</si>
  <si>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</si>
  <si>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</si>
  <si>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</si>
  <si>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</si>
  <si>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</si>
  <si>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</si>
  <si>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</si>
  <si>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</si>
  <si>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</si>
  <si>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</si>
  <si>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</si>
  <si>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</si>
  <si>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</si>
  <si>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</si>
  <si>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</si>
  <si>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</si>
  <si>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</si>
  <si>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</si>
  <si>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</si>
  <si>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</si>
  <si>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</si>
  <si>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</si>
  <si>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</si>
  <si>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</si>
  <si>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</si>
  <si>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</si>
  <si>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</si>
  <si>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</si>
  <si>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</si>
  <si>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</si>
  <si>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</si>
  <si>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</si>
  <si>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</si>
  <si>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</si>
  <si>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</si>
  <si>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</si>
  <si>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</si>
  <si>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</si>
  <si>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</si>
  <si>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</si>
  <si>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</si>
  <si>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</si>
  <si>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</si>
  <si>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</si>
  <si>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</si>
  <si>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</si>
  <si>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</si>
  <si>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</si>
  <si>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</si>
  <si>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</si>
  <si>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</si>
  <si>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</si>
  <si>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</si>
  <si>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</si>
  <si>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</si>
  <si>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</si>
  <si>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</si>
  <si>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</si>
  <si>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</si>
  <si>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</si>
  <si>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</si>
  <si>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</si>
  <si>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</si>
  <si>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</si>
  <si>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</si>
  <si>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</si>
  <si>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</si>
  <si>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</si>
  <si>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</si>
  <si>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</si>
  <si>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</si>
  <si>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</si>
  <si>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</si>
  <si>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</si>
  <si>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</si>
  <si>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</si>
  <si>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</si>
  <si>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</si>
  <si>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</si>
  <si>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</si>
  <si>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</si>
  <si>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</si>
  <si>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</si>
  <si>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</si>
  <si>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</si>
  <si>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</si>
  <si>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</si>
  <si>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</si>
  <si>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</si>
  <si>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</si>
  <si>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</si>
  <si>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</si>
  <si>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</si>
  <si>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</si>
  <si>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</si>
  <si>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</si>
  <si>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</si>
  <si>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</si>
  <si>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</si>
  <si>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</si>
  <si>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</si>
  <si>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</si>
  <si>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</si>
  <si>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</si>
  <si>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</si>
  <si>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</si>
  <si>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</si>
  <si>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</si>
  <si>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</si>
  <si>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</si>
  <si>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</si>
  <si>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</si>
  <si>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</si>
  <si>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</si>
  <si>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</si>
  <si>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</si>
  <si>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</si>
  <si>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</si>
  <si>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</si>
  <si>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</si>
  <si>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</si>
  <si>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</si>
  <si>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</si>
  <si>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</si>
  <si>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</si>
  <si>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</si>
  <si>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</si>
  <si>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</si>
  <si>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</si>
  <si>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</si>
  <si>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</si>
  <si>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</si>
  <si>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</si>
  <si>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</si>
  <si>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</si>
  <si>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</si>
  <si>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</si>
  <si>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</si>
  <si>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</si>
  <si>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</si>
  <si>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</si>
  <si>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</si>
  <si>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</si>
  <si>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</si>
  <si>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</si>
  <si>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</si>
  <si>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</si>
  <si>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</si>
  <si>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</si>
  <si>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</si>
  <si>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</si>
  <si>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</si>
  <si>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</si>
  <si>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</si>
  <si>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</si>
  <si>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</si>
  <si>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</si>
  <si>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</si>
  <si>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</si>
  <si>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</si>
  <si>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</si>
  <si>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</si>
  <si>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</si>
  <si>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</si>
  <si>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</si>
  <si>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</si>
  <si>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</si>
  <si>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</si>
  <si>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</si>
  <si>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</si>
  <si>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</si>
  <si>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</si>
  <si>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</si>
  <si>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</si>
  <si>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</si>
  <si>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</si>
  <si>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</si>
  <si>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</si>
  <si>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</si>
  <si>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</si>
  <si>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</si>
  <si>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</si>
  <si>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</si>
  <si>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</si>
  <si>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</si>
  <si>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</si>
  <si>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</si>
  <si>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</si>
  <si>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</si>
  <si>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</si>
  <si>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</si>
  <si>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</si>
  <si>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</si>
  <si>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</si>
  <si>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</si>
  <si>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</si>
  <si>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</si>
  <si>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</si>
  <si>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</si>
  <si>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</si>
  <si>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</si>
  <si>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</si>
  <si>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</si>
  <si>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</si>
  <si>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</si>
  <si>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</si>
  <si>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</si>
  <si>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</si>
  <si>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</si>
  <si>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</si>
  <si>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</si>
  <si>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</si>
  <si>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</si>
  <si>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</si>
  <si>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</si>
  <si>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</si>
  <si>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</si>
  <si>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</si>
  <si>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</si>
  <si>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</si>
  <si>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</si>
  <si>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</si>
  <si>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</si>
  <si>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</si>
  <si>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</si>
  <si>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</si>
  <si>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</si>
  <si>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</si>
  <si>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</si>
  <si>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</si>
  <si>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</si>
  <si>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</si>
  <si>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</si>
  <si>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</si>
  <si>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</si>
  <si>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</si>
  <si>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</si>
  <si>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</si>
  <si>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</si>
  <si>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</si>
  <si>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</si>
  <si>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</si>
  <si>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</si>
  <si>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</si>
  <si>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</si>
  <si>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</si>
  <si>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</si>
  <si>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</si>
  <si>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</si>
  <si>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</si>
  <si>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</si>
  <si>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</si>
  <si>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</si>
  <si>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</si>
  <si>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</si>
  <si>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</si>
  <si>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</si>
  <si>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</si>
  <si>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</si>
  <si>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</si>
  <si>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</si>
  <si>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</si>
  <si>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</si>
  <si>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</si>
  <si>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</si>
  <si>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</si>
  <si>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</si>
  <si>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</si>
  <si>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</si>
  <si>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</si>
  <si>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</si>
  <si>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</si>
  <si>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</si>
  <si>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</si>
  <si>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</si>
  <si>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</si>
  <si>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</si>
  <si>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</si>
  <si>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</si>
  <si>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</si>
  <si>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</si>
  <si>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</si>
  <si>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</si>
  <si>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</si>
  <si>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</si>
  <si>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</si>
  <si>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</si>
  <si>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</si>
  <si>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</si>
  <si>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</si>
  <si>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</si>
  <si>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</si>
  <si>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</si>
  <si>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</si>
  <si>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</si>
  <si>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</si>
  <si>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</si>
  <si>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</si>
  <si>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</si>
  <si>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</si>
  <si>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</si>
  <si>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</si>
  <si>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</si>
  <si>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</si>
  <si>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</si>
  <si>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</si>
  <si>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</si>
  <si>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</si>
  <si>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</si>
  <si>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</si>
  <si>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</si>
  <si>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</si>
  <si>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</si>
  <si>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</si>
  <si>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</si>
  <si>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</si>
  <si>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</si>
  <si>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</si>
  <si>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</si>
  <si>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</si>
  <si>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</si>
  <si>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</si>
  <si>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</si>
  <si>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</si>
  <si>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</si>
  <si>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</si>
  <si>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</si>
  <si>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</si>
  <si>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</si>
  <si>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</si>
  <si>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</si>
  <si>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</si>
  <si>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</si>
  <si>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</si>
  <si>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</si>
  <si>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</si>
  <si>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</si>
  <si>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</si>
  <si>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</si>
  <si>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</si>
  <si>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</si>
  <si>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</si>
  <si>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</si>
  <si>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</si>
  <si>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</si>
  <si>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</si>
  <si>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</si>
  <si>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</si>
  <si>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</si>
  <si>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</si>
  <si>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</si>
  <si>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</si>
  <si>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</si>
  <si>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</si>
  <si>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</si>
  <si>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</si>
  <si>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</si>
  <si>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</si>
  <si>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</si>
  <si>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</si>
  <si>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</si>
  <si>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</si>
  <si>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</si>
  <si>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</si>
  <si>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</si>
  <si>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</si>
  <si>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</si>
  <si>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</si>
  <si>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</si>
  <si>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</si>
  <si>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</si>
  <si>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</si>
  <si>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</si>
  <si>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</si>
  <si>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</si>
  <si>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</si>
  <si>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</si>
  <si>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</si>
  <si>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</si>
  <si>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</si>
  <si>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</si>
  <si>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</si>
  <si>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</si>
  <si>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</si>
  <si>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</si>
  <si>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</si>
  <si>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</si>
  <si>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</si>
  <si>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</si>
  <si>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</si>
  <si>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</si>
  <si>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</si>
  <si>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</si>
  <si>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</si>
  <si>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</si>
  <si>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</si>
  <si>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</si>
  <si>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</si>
  <si>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</si>
  <si>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</si>
  <si>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</si>
  <si>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</si>
  <si>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</si>
  <si>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</si>
  <si>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</si>
  <si>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</si>
  <si>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</si>
  <si>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</si>
  <si>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</si>
  <si>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</si>
  <si>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</si>
  <si>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</si>
  <si>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</si>
  <si>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</si>
  <si>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</si>
  <si>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</si>
  <si>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</si>
  <si>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</si>
  <si>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</si>
  <si>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</si>
  <si>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</si>
  <si>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</si>
  <si>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</si>
  <si>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</si>
  <si>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</si>
  <si>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</si>
  <si>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</si>
  <si>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</si>
  <si>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</si>
  <si>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</si>
  <si>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</si>
  <si>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</si>
  <si>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</si>
  <si>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</si>
  <si>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</si>
  <si>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</si>
  <si>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</si>
  <si>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</si>
  <si>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</si>
  <si>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</si>
  <si>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</si>
  <si>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</si>
  <si>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</si>
  <si>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</si>
  <si>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</si>
  <si>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</si>
  <si>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</si>
  <si>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</si>
  <si>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</si>
  <si>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</si>
  <si>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</si>
  <si>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</si>
  <si>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</si>
  <si>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</si>
  <si>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</si>
  <si>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</si>
  <si>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</si>
  <si>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</si>
  <si>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</si>
  <si>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</si>
  <si>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</si>
  <si>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</si>
  <si>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</si>
  <si>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</si>
  <si>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</si>
  <si>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</si>
  <si>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</si>
  <si>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</si>
  <si>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</si>
  <si>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</si>
  <si>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</si>
  <si>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</si>
  <si>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</si>
  <si>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</si>
  <si>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</si>
  <si>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</si>
  <si>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</si>
  <si>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</si>
  <si>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</si>
  <si>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</si>
  <si>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</si>
  <si>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</si>
  <si>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</si>
  <si>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</si>
  <si>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</si>
  <si>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</si>
  <si>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</si>
  <si>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</si>
  <si>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</si>
  <si>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</si>
  <si>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</si>
  <si>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</si>
  <si>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</si>
  <si>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</si>
  <si>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</si>
  <si>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</si>
  <si>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</si>
  <si>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</si>
  <si>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</si>
  <si>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</si>
  <si>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</si>
  <si>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</si>
  <si>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</si>
  <si>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</si>
  <si>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</si>
  <si>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</si>
  <si>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</si>
  <si>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</si>
  <si>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</si>
  <si>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</si>
  <si>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</si>
  <si>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</si>
  <si>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</si>
  <si>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</si>
  <si>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</si>
  <si>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</si>
  <si>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</si>
  <si>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</si>
  <si>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</si>
  <si>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</si>
  <si>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</si>
  <si>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</si>
  <si>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</si>
  <si>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</si>
  <si>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</si>
  <si>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</si>
  <si>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</si>
  <si>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</si>
  <si>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</si>
  <si>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</si>
  <si>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</si>
  <si>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</si>
  <si>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</si>
  <si>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</si>
  <si>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</si>
  <si>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</si>
  <si>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</si>
  <si>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</si>
  <si>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</si>
  <si>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</si>
  <si>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</si>
  <si>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</si>
  <si>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</si>
  <si>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</si>
  <si>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</si>
  <si>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</si>
  <si>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</si>
  <si>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</si>
  <si>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</si>
  <si>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</si>
  <si>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</si>
  <si>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</si>
  <si>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</si>
  <si>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</si>
  <si>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</si>
  <si>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</si>
  <si>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</si>
  <si>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</si>
  <si>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</si>
  <si>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</si>
  <si>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</si>
  <si>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</si>
  <si>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</si>
  <si>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</si>
  <si>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</si>
  <si>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</si>
  <si>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</si>
  <si>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</si>
  <si>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</si>
  <si>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</si>
  <si>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</si>
  <si>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</si>
  <si>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</si>
  <si>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</si>
  <si>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</si>
  <si>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</si>
  <si>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</si>
  <si>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</si>
  <si>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</si>
  <si>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</si>
  <si>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</si>
  <si>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</si>
  <si>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</si>
  <si>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</si>
  <si>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</si>
  <si>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</si>
  <si>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</si>
  <si>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</si>
  <si>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</si>
  <si>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</si>
  <si>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</si>
  <si>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</si>
  <si>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</si>
  <si>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</si>
  <si>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</si>
  <si>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</si>
  <si>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</si>
  <si>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</si>
  <si>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</si>
  <si>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</si>
  <si>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</si>
  <si>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</si>
  <si>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</si>
  <si>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</si>
  <si>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</si>
  <si>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</si>
  <si>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</si>
  <si>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</si>
  <si>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</si>
  <si>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</si>
  <si>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</si>
  <si>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</si>
  <si>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</si>
  <si>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</si>
  <si>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</si>
  <si>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</si>
  <si>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</si>
  <si>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</si>
  <si>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</si>
  <si>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</si>
  <si>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</si>
  <si>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</si>
  <si>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</si>
  <si>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</si>
  <si>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</si>
  <si>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</si>
  <si>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</si>
  <si>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</si>
  <si>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</si>
  <si>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</si>
  <si>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</si>
  <si>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</si>
  <si>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</si>
  <si>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</si>
  <si>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</si>
  <si>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</si>
  <si>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</si>
  <si>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</si>
  <si>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</si>
  <si>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</si>
  <si>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</si>
  <si>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</si>
  <si>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</si>
  <si>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</si>
  <si>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</si>
  <si>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</si>
  <si>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</si>
  <si>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</si>
  <si>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</si>
  <si>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</si>
  <si>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</si>
  <si>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</si>
  <si>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</si>
  <si>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</si>
  <si>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</si>
  <si>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</si>
  <si>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</si>
  <si>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</si>
  <si>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</si>
  <si>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</si>
  <si>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</si>
  <si>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</si>
  <si>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</si>
  <si>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</si>
  <si>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</si>
  <si>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</si>
  <si>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</si>
  <si>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</si>
  <si>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</si>
  <si>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</si>
  <si>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</si>
  <si>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</si>
  <si>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</si>
  <si>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</si>
  <si>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</si>
  <si>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</si>
  <si>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</si>
  <si>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</si>
  <si>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</si>
  <si>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</si>
  <si>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</si>
  <si>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</si>
  <si>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</si>
  <si>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</si>
  <si>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</si>
  <si>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</si>
  <si>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</si>
  <si>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</si>
  <si>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</si>
  <si>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</si>
  <si>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</si>
  <si>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</si>
  <si>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</si>
  <si>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</si>
  <si>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</si>
  <si>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</si>
  <si>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</si>
  <si>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</si>
  <si>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</si>
  <si>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</si>
  <si>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</si>
  <si>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</si>
  <si>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</si>
  <si>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</si>
  <si>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</si>
  <si>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</si>
  <si>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</si>
  <si>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</si>
  <si>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</si>
  <si>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</si>
  <si>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</si>
  <si>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</si>
  <si>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</si>
  <si>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</si>
  <si>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</si>
  <si>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</si>
  <si>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</si>
  <si>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</si>
  <si>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</si>
  <si>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</si>
  <si>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</si>
  <si>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</si>
  <si>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</si>
  <si>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</si>
  <si>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</si>
  <si>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</si>
  <si>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</si>
  <si>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</si>
  <si>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</si>
  <si>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</si>
  <si>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</si>
  <si>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</si>
  <si>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</si>
  <si>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</si>
  <si>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</si>
  <si>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</si>
  <si>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</si>
  <si>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</si>
  <si>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</si>
  <si>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</si>
  <si>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</si>
  <si>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</si>
  <si>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</si>
  <si>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</si>
  <si>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</si>
  <si>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</si>
  <si>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</si>
  <si>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</si>
  <si>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</si>
  <si>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</si>
  <si>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</si>
  <si>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</si>
  <si>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</si>
  <si>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</si>
  <si>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</si>
  <si>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</si>
  <si>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</si>
  <si>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</si>
  <si>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</si>
  <si>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</si>
  <si>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</si>
  <si>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</si>
  <si>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</si>
  <si>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</si>
  <si>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</si>
  <si>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</si>
  <si>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</si>
  <si>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</si>
  <si>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</si>
  <si>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</si>
  <si>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</si>
  <si>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</si>
  <si>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</si>
  <si>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</si>
  <si>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</si>
  <si>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</si>
  <si>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</si>
  <si>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</si>
  <si>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</si>
  <si>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</si>
  <si>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</si>
  <si>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</si>
  <si>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</si>
  <si>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</si>
  <si>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</si>
  <si>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</si>
  <si>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</si>
  <si>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</si>
  <si>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</si>
  <si>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</si>
  <si>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</si>
  <si>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</si>
  <si>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</si>
  <si>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</si>
  <si>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</si>
  <si>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</si>
  <si>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</si>
  <si>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</si>
  <si>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</si>
  <si>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</si>
  <si>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</si>
  <si>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</si>
  <si>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</si>
  <si>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</si>
  <si>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</si>
  <si>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</si>
  <si>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</si>
  <si>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</si>
  <si>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</si>
  <si>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</si>
  <si>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</si>
  <si>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</si>
  <si>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</si>
  <si>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</si>
  <si>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</si>
  <si>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</si>
  <si>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</si>
  <si>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</si>
  <si>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</si>
  <si>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</si>
  <si>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</si>
  <si>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</si>
  <si>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</si>
  <si>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</si>
  <si>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</si>
  <si>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</si>
  <si>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</si>
  <si>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</si>
  <si>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</si>
  <si>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</si>
  <si>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</si>
  <si>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</si>
  <si>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</si>
  <si>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</si>
  <si>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</si>
  <si>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</si>
  <si>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</si>
  <si>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</si>
  <si>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</si>
  <si>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</si>
  <si>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</si>
  <si>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</si>
  <si>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</si>
  <si>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</si>
  <si>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</si>
  <si>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</si>
  <si>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</si>
  <si>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</si>
  <si>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</si>
  <si>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</si>
  <si>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</si>
  <si>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</si>
  <si>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</si>
  <si>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</si>
  <si>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</si>
  <si>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</si>
  <si>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</si>
  <si>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</si>
  <si>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</si>
  <si>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</si>
  <si>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</si>
  <si>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</si>
  <si>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</si>
  <si>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</si>
  <si>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</si>
  <si>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</si>
  <si>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</si>
  <si>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</si>
  <si>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</si>
  <si>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</si>
  <si>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</si>
  <si>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</si>
  <si>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</si>
  <si>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</si>
  <si>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</si>
  <si>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</si>
  <si>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</si>
  <si>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</si>
  <si>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</si>
  <si>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</si>
  <si>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</si>
  <si>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</si>
  <si>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</si>
  <si>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</si>
  <si>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</si>
  <si>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</si>
  <si>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</si>
  <si>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</si>
  <si>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</si>
  <si>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</si>
  <si>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</si>
  <si>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</si>
  <si>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</si>
  <si>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</si>
  <si>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</si>
  <si>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</si>
  <si>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</si>
  <si>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</si>
  <si>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</si>
  <si>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</si>
  <si>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</si>
  <si>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</si>
  <si>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</si>
  <si>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</si>
  <si>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</si>
  <si>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</si>
  <si>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</si>
  <si>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</si>
  <si>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</si>
  <si>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</si>
  <si>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</si>
  <si>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</si>
  <si>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</si>
  <si>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</si>
  <si>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</si>
  <si>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</si>
  <si>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</si>
  <si>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</si>
  <si>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</si>
  <si>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</si>
  <si>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</si>
  <si>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</si>
  <si>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</si>
  <si>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</si>
  <si>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</si>
  <si>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</si>
  <si>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</si>
  <si>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</si>
  <si>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</si>
  <si>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</si>
  <si>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</si>
  <si>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</si>
  <si>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</si>
  <si>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</si>
  <si>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</si>
  <si>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</si>
  <si>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</si>
  <si>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</si>
  <si>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</si>
  <si>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</si>
  <si>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</si>
  <si>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</si>
  <si>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</si>
  <si>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</si>
  <si>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</si>
  <si>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</si>
  <si>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</si>
  <si>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</si>
  <si>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</si>
  <si>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</si>
  <si>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</si>
  <si>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</si>
  <si>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</si>
  <si>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</si>
  <si>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</si>
  <si>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</si>
  <si>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</si>
  <si>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</si>
  <si>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</si>
  <si>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</si>
  <si>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</si>
  <si>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</si>
  <si>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</si>
  <si>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</si>
  <si>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</si>
  <si>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</si>
  <si>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</si>
  <si>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</si>
  <si>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</si>
  <si>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</si>
  <si>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</si>
  <si>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</si>
  <si>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</si>
  <si>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</si>
  <si>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</si>
  <si>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</si>
  <si>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</si>
  <si>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</si>
  <si>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</si>
  <si>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</si>
  <si>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</si>
  <si>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</si>
  <si>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</si>
  <si>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</si>
  <si>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</si>
  <si>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</si>
  <si>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</si>
  <si>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</si>
  <si>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</si>
  <si>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</si>
  <si>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</si>
  <si>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</si>
  <si>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</si>
  <si>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</si>
  <si>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</si>
  <si>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</si>
  <si>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</si>
  <si>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</si>
  <si>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</si>
  <si>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</si>
  <si>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</si>
  <si>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</si>
  <si>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</si>
  <si>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</si>
  <si>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</si>
  <si>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</si>
  <si>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</si>
  <si>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</si>
  <si>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</si>
  <si>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</si>
  <si>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</si>
  <si>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</si>
  <si>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</si>
  <si>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</si>
  <si>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</si>
  <si>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</si>
  <si>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</si>
  <si>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</si>
  <si>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</si>
  <si>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</si>
  <si>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</si>
  <si>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</si>
  <si>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</si>
  <si>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</si>
  <si>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</si>
  <si>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</si>
  <si>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</si>
  <si>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</si>
  <si>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</si>
  <si>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</si>
  <si>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</si>
  <si>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</si>
  <si>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</si>
  <si>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</si>
  <si>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</si>
  <si>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</si>
  <si>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</si>
  <si>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</si>
  <si>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</si>
  <si>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</si>
  <si>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</si>
  <si>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</si>
  <si>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</si>
  <si>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</si>
  <si>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</si>
  <si>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</si>
  <si>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</si>
  <si>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</si>
  <si>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</si>
  <si>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</si>
  <si>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</si>
  <si>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</si>
  <si>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</si>
  <si>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</si>
  <si>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</si>
  <si>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</si>
  <si>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</si>
  <si>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</si>
  <si>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</si>
  <si>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</si>
  <si>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</si>
  <si>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</si>
  <si>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</si>
  <si>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</si>
  <si>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</si>
  <si>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</si>
  <si>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</si>
  <si>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</si>
  <si>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</si>
  <si>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</si>
  <si>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</si>
  <si>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</si>
  <si>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</si>
  <si>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</si>
  <si>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</si>
  <si>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</si>
  <si>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</si>
  <si>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</si>
  <si>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</si>
  <si>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</si>
  <si>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</si>
  <si>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</si>
  <si>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</si>
  <si>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</si>
  <si>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</si>
  <si>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</si>
  <si>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</si>
  <si>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</si>
  <si>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</si>
  <si>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</si>
  <si>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</si>
  <si>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</si>
  <si>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</si>
  <si>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</si>
  <si>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</si>
  <si>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</si>
  <si>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</si>
  <si>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</si>
  <si>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</si>
  <si>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</si>
  <si>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</si>
  <si>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</si>
  <si>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</si>
  <si>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</si>
  <si>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</si>
  <si>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</si>
  <si>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</si>
  <si>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</si>
  <si>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</si>
  <si>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</si>
  <si>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</si>
  <si>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</si>
  <si>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</si>
  <si>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</si>
  <si>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</si>
  <si>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</si>
  <si>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</si>
  <si>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</si>
  <si>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</si>
  <si>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</si>
  <si>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</si>
  <si>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</si>
  <si>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</si>
  <si>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</si>
  <si>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</si>
  <si>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</si>
  <si>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</si>
  <si>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</si>
  <si>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</si>
  <si>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</si>
  <si>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</si>
  <si>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</si>
  <si>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</si>
  <si>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</si>
  <si>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</si>
  <si>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</si>
  <si>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</si>
  <si>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</si>
  <si>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</si>
  <si>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</si>
  <si>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</si>
  <si>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</si>
  <si>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</si>
  <si>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</si>
  <si>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</si>
  <si>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</si>
  <si>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</si>
  <si>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</si>
  <si>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</si>
  <si>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</si>
  <si>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</si>
  <si>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</si>
  <si>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</si>
  <si>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</si>
  <si>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</si>
  <si>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</si>
  <si>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</si>
  <si>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</si>
  <si>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</si>
  <si>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</si>
  <si>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</si>
  <si>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</si>
  <si>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</si>
  <si>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</si>
  <si>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</si>
  <si>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</si>
  <si>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</si>
  <si>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</si>
  <si>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</si>
  <si>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</si>
  <si>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</si>
  <si>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</si>
  <si>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</si>
  <si>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</si>
  <si>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</si>
  <si>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</si>
  <si>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</si>
  <si>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</si>
  <si>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</si>
  <si>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</si>
  <si>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</si>
  <si>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</si>
  <si>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</si>
  <si>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</si>
  <si>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</si>
  <si>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</si>
  <si>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</si>
  <si>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</si>
  <si>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</si>
  <si>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</si>
  <si>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</si>
  <si>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</si>
  <si>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</si>
  <si>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</si>
  <si>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</si>
  <si>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</si>
  <si>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</si>
  <si>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</si>
  <si>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</si>
  <si>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</si>
  <si>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</si>
  <si>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</si>
  <si>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</si>
  <si>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</si>
  <si>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</si>
  <si>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</si>
  <si>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</si>
  <si>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</si>
  <si>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</si>
  <si>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</si>
  <si>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</si>
  <si>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</si>
  <si>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</si>
  <si>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</si>
  <si>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</si>
  <si>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</si>
  <si>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</si>
  <si>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</si>
  <si>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</si>
  <si>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</si>
  <si>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</si>
  <si>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</si>
  <si>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</si>
  <si>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</si>
  <si>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</si>
  <si>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</si>
  <si>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</si>
  <si>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</si>
  <si>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</si>
  <si>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</si>
  <si>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</si>
  <si>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</si>
  <si>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</si>
  <si>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</si>
  <si>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</si>
  <si>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</si>
  <si>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</si>
  <si>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</si>
  <si>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</si>
  <si>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</si>
  <si>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</si>
  <si>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</si>
  <si>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</si>
  <si>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</si>
  <si>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</si>
  <si>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</si>
  <si>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</si>
  <si>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</si>
  <si>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</si>
  <si>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</si>
  <si>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</si>
  <si>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</si>
  <si>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</si>
  <si>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</si>
  <si>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</si>
  <si>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</si>
  <si>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</si>
  <si>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</si>
  <si>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</si>
  <si>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</si>
  <si>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</si>
  <si>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</si>
  <si>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</si>
  <si>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</si>
  <si>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</si>
  <si>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</si>
  <si>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</si>
  <si>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</si>
  <si>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</si>
  <si>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</si>
  <si>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</si>
  <si>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</si>
  <si>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</si>
  <si>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</si>
  <si>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</si>
  <si>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</si>
  <si>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</si>
  <si>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</si>
  <si>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</si>
  <si>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</si>
  <si>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</si>
  <si>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</si>
  <si>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</si>
  <si>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</si>
  <si>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</si>
  <si>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</si>
  <si>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</si>
  <si>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</si>
  <si>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</si>
  <si>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</si>
  <si>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</si>
  <si>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</si>
  <si>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</si>
  <si>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</si>
  <si>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</si>
  <si>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</si>
  <si>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</si>
  <si>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</si>
  <si>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</si>
  <si>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</si>
  <si>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</si>
  <si>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</si>
  <si>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</si>
  <si>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</si>
  <si>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</si>
  <si>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</si>
  <si>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</si>
  <si>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</si>
  <si>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</si>
  <si>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</si>
  <si>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</si>
  <si>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</si>
  <si>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</si>
  <si>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</si>
  <si>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</si>
  <si>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</si>
  <si>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</si>
  <si>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</si>
  <si>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</si>
  <si>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</si>
  <si>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</si>
  <si>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</si>
  <si>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</si>
  <si>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</si>
  <si>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</si>
  <si>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</si>
  <si>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</si>
  <si>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</si>
  <si>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</si>
  <si>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</si>
  <si>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</si>
  <si>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</si>
  <si>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</si>
  <si>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</si>
  <si>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</si>
  <si>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</si>
  <si>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</si>
  <si>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</si>
  <si>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</si>
  <si>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</si>
  <si>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</si>
  <si>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</si>
  <si>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</si>
  <si>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</si>
  <si>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</si>
  <si>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</si>
  <si>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</si>
  <si>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</si>
  <si>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</si>
  <si>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</si>
  <si>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</si>
  <si>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</si>
  <si>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</si>
  <si>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</si>
  <si>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</si>
  <si>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</si>
  <si>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</si>
  <si>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</si>
  <si>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</si>
  <si>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</si>
  <si>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</si>
  <si>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</si>
  <si>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</si>
  <si>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</si>
  <si>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</si>
  <si>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</si>
  <si>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</si>
  <si>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</si>
  <si>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</si>
  <si>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</si>
  <si>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</si>
  <si>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</si>
  <si>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</si>
  <si>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</si>
  <si>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</si>
  <si>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</si>
  <si>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</si>
  <si>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</si>
  <si>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</si>
  <si>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</si>
  <si>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</si>
  <si>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</si>
  <si>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</si>
  <si>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</si>
  <si>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</si>
  <si>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</si>
  <si>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</si>
  <si>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</si>
  <si>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</si>
  <si>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</si>
  <si>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</si>
  <si>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</si>
  <si>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</si>
  <si>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</si>
  <si>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</si>
  <si>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</si>
  <si>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</si>
  <si>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</si>
  <si>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</si>
  <si>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</si>
  <si>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</si>
  <si>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</si>
  <si>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</si>
  <si>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</si>
  <si>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</si>
  <si>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</si>
  <si>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</si>
  <si>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</si>
  <si>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</si>
  <si>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</si>
  <si>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</si>
  <si>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</si>
  <si>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</si>
  <si>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</si>
  <si>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</si>
  <si>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</si>
  <si>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</si>
  <si>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</si>
  <si>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</si>
  <si>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</si>
  <si>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</si>
  <si>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</si>
  <si>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</si>
  <si>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</si>
  <si>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</si>
  <si>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</si>
  <si>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</si>
  <si>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</si>
  <si>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</si>
  <si>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</si>
  <si>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</si>
  <si>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</si>
  <si>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</si>
  <si>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</si>
  <si>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</si>
  <si>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</si>
  <si>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</si>
  <si>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</si>
  <si>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</si>
  <si>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</si>
  <si>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</si>
  <si>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</si>
  <si>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</si>
  <si>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</si>
  <si>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</si>
  <si>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</si>
  <si>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</si>
  <si>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</si>
  <si>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</si>
  <si>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</si>
  <si>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</si>
  <si>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</si>
  <si>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</si>
  <si>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</si>
  <si>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</si>
  <si>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</si>
  <si>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</si>
  <si>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</si>
  <si>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</si>
  <si>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</si>
  <si>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</si>
  <si>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</si>
  <si>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</si>
  <si>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</si>
  <si>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</si>
  <si>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</si>
  <si>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</si>
  <si>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</si>
  <si>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</si>
  <si>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</si>
  <si>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</si>
  <si>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</si>
  <si>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</si>
  <si>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</si>
  <si>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</si>
  <si>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</si>
  <si>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</si>
  <si>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</si>
  <si>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</si>
  <si>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</si>
  <si>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</si>
  <si>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</si>
  <si>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</si>
  <si>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</si>
  <si>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</si>
  <si>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</si>
  <si>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</si>
  <si>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</si>
  <si>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</si>
  <si>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</si>
  <si>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</si>
  <si>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</si>
  <si>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</si>
  <si>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</si>
  <si>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</si>
  <si>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</si>
  <si>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</si>
  <si>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</si>
  <si>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</si>
  <si>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</si>
  <si>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</si>
  <si>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</si>
  <si>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</si>
  <si>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</si>
  <si>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</si>
  <si>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</si>
  <si>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</si>
  <si>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</si>
  <si>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</si>
  <si>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</si>
  <si>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</si>
  <si>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</si>
  <si>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</si>
  <si>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</si>
  <si>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</si>
  <si>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</si>
  <si>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</si>
  <si>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</si>
  <si>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</si>
  <si>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</si>
  <si>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</si>
  <si>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</si>
  <si>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</si>
  <si>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</si>
  <si>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</si>
  <si>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</si>
  <si>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</si>
  <si>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</si>
  <si>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</si>
  <si>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</si>
  <si>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</si>
  <si>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</si>
  <si>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</si>
  <si>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</si>
  <si>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</si>
  <si>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</si>
  <si>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</si>
  <si>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</si>
  <si>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</si>
  <si>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</si>
  <si>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</si>
  <si>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</si>
  <si>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</si>
  <si>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</si>
  <si>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</si>
  <si>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</si>
  <si>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</si>
  <si>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</si>
  <si>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</si>
  <si>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</si>
  <si>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</si>
  <si>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</si>
  <si>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</si>
  <si>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</si>
  <si>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</si>
  <si>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</si>
  <si>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</si>
  <si>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</si>
  <si>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</si>
  <si>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</si>
  <si>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</si>
  <si>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</si>
  <si>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</si>
  <si>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</si>
  <si>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</si>
  <si>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</si>
  <si>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</si>
  <si>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</si>
  <si>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</si>
  <si>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</si>
  <si>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</si>
  <si>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</si>
  <si>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</si>
  <si>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</si>
  <si>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</si>
  <si>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</si>
  <si>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</si>
  <si>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</si>
  <si>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</si>
  <si>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</si>
  <si>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</si>
  <si>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</si>
  <si>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</si>
  <si>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</si>
  <si>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</si>
  <si>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</si>
  <si>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</si>
  <si>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</si>
  <si>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</si>
  <si>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</si>
  <si>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</si>
  <si>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</si>
  <si>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</si>
  <si>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</si>
  <si>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</si>
  <si>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</si>
  <si>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</si>
  <si>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</si>
  <si>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</si>
  <si>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</si>
  <si>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</si>
  <si>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</si>
  <si>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</si>
  <si>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</si>
  <si>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</si>
  <si>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</si>
  <si>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</si>
  <si>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</si>
  <si>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</si>
  <si>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</si>
  <si>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</si>
  <si>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</si>
  <si>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</si>
  <si>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</si>
  <si>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</si>
  <si>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</si>
  <si>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</si>
  <si>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</si>
  <si>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</si>
  <si>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</si>
  <si>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</si>
  <si>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</si>
  <si>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</si>
  <si>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</si>
  <si>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</si>
  <si>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</si>
  <si>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</si>
  <si>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</si>
  <si>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</si>
  <si>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</si>
  <si>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</si>
  <si>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</si>
  <si>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</si>
  <si>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</si>
  <si>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</si>
  <si>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</si>
  <si>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</si>
  <si>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</si>
  <si>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</si>
  <si>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</si>
  <si>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</si>
  <si>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</si>
  <si>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</si>
  <si>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</si>
  <si>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</si>
  <si>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</si>
  <si>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</si>
  <si>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</si>
  <si>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</si>
  <si>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</si>
  <si>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</si>
  <si>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</si>
  <si>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</si>
  <si>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</si>
  <si>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</si>
  <si>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</si>
  <si>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</si>
  <si>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</si>
  <si>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</si>
  <si>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</si>
  <si>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</si>
  <si>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</si>
  <si>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</si>
  <si>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</si>
  <si>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</si>
  <si>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</si>
  <si>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</si>
  <si>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</si>
  <si>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</si>
  <si>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</si>
  <si>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</si>
  <si>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</si>
  <si>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</si>
  <si>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</si>
  <si>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</si>
  <si>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</si>
  <si>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</si>
  <si>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</si>
  <si>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</si>
  <si>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</si>
  <si>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</si>
  <si>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</si>
  <si>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</si>
  <si>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</si>
  <si>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</si>
  <si>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</si>
  <si>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</si>
  <si>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</si>
  <si>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</si>
  <si>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</si>
  <si>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</si>
  <si>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</si>
  <si>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</si>
  <si>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</si>
  <si>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</si>
  <si>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</si>
  <si>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</si>
  <si>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</si>
  <si>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</si>
  <si>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</si>
  <si>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</si>
  <si>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</si>
  <si>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</si>
  <si>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</si>
  <si>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</si>
  <si>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</si>
  <si>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</si>
  <si>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</si>
  <si>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</si>
  <si>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</si>
  <si>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</si>
  <si>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</si>
  <si>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</si>
  <si>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</si>
  <si>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</si>
  <si>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</si>
  <si>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</si>
  <si>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</si>
  <si>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</si>
  <si>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</si>
  <si>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</si>
  <si>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</si>
  <si>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</si>
  <si>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</si>
  <si>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</si>
  <si>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</si>
  <si>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</si>
  <si>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</si>
  <si>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</si>
  <si>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</si>
  <si>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</si>
  <si>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</si>
  <si>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</si>
  <si>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</si>
  <si>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</si>
  <si>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</si>
  <si>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</si>
  <si>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</si>
  <si>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</si>
  <si>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</si>
  <si>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</si>
  <si>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</si>
  <si>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</si>
  <si>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</si>
  <si>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</si>
  <si>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</si>
  <si>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</si>
  <si>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</si>
  <si>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</si>
  <si>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</si>
  <si>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</si>
  <si>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</si>
  <si>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</si>
  <si>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</si>
  <si>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</si>
  <si>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</si>
  <si>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</si>
  <si>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</si>
  <si>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</si>
  <si>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</si>
  <si>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</si>
  <si>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</si>
  <si>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</si>
  <si>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</si>
  <si>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</si>
  <si>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</si>
  <si>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</si>
  <si>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</si>
  <si>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</si>
  <si>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</si>
  <si>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</si>
  <si>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</si>
  <si>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</si>
  <si>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</si>
  <si>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</si>
  <si>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</si>
  <si>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</si>
  <si>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</si>
  <si>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</si>
  <si>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</si>
  <si>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</si>
  <si>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</si>
  <si>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</si>
  <si>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</si>
  <si>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</si>
  <si>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</si>
  <si>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</si>
  <si>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</si>
  <si>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</si>
  <si>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</si>
  <si>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</si>
  <si>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</si>
  <si>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</si>
  <si>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</si>
  <si>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</si>
  <si>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</si>
  <si>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</si>
  <si>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</si>
  <si>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</si>
  <si>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</si>
  <si>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</si>
  <si>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</si>
  <si>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</si>
  <si>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</si>
  <si>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</si>
  <si>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</si>
  <si>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</si>
  <si>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</si>
  <si>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</si>
  <si>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</si>
  <si>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</si>
  <si>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</si>
  <si>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</si>
  <si>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</si>
  <si>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</si>
  <si>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</si>
  <si>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</si>
  <si>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</si>
  <si>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</si>
  <si>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</si>
  <si>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</si>
  <si>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</si>
  <si>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</si>
  <si>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</si>
  <si>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</si>
  <si>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</si>
  <si>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</si>
  <si>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</si>
  <si>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</si>
  <si>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</si>
  <si>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</si>
  <si>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</si>
  <si>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</si>
  <si>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</si>
  <si>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</si>
  <si>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</si>
  <si>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</si>
  <si>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</si>
  <si>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</si>
  <si>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</si>
  <si>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</si>
  <si>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</si>
  <si>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</si>
  <si>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</si>
  <si>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</si>
  <si>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</si>
  <si>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</si>
  <si>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</si>
  <si>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</si>
  <si>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</si>
  <si>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</si>
  <si>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</si>
  <si>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</si>
  <si>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</si>
  <si>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</si>
  <si>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</si>
  <si>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</si>
  <si>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</si>
  <si>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</si>
  <si>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</si>
  <si>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</si>
  <si>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</si>
  <si>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</si>
  <si>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</si>
  <si>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</si>
  <si>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</si>
  <si>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</si>
  <si>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</si>
  <si>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</si>
  <si>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</si>
  <si>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</si>
  <si>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</si>
  <si>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</si>
  <si>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</si>
  <si>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</si>
  <si>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</si>
  <si>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</si>
  <si>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</si>
  <si>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</si>
  <si>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</si>
  <si>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</si>
  <si>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</si>
  <si>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</si>
  <si>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</si>
  <si>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</si>
  <si>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</si>
  <si>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</si>
  <si>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</si>
  <si>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</si>
  <si>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</si>
  <si>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</si>
  <si>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</si>
  <si>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</si>
  <si>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</si>
  <si>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</si>
  <si>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</si>
  <si>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</si>
  <si>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</si>
  <si>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</si>
  <si>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</si>
  <si>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</si>
  <si>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</si>
  <si>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</si>
  <si>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</si>
  <si>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</si>
  <si>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</si>
  <si>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</si>
  <si>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</si>
  <si>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</si>
  <si>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</si>
  <si>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</si>
  <si>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</si>
  <si>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</si>
  <si>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</si>
  <si>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</si>
  <si>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</si>
  <si>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</si>
  <si>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</si>
  <si>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</si>
  <si>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</si>
  <si>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</si>
  <si>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</si>
  <si>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</si>
  <si>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</si>
  <si>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</si>
  <si>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</si>
  <si>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</si>
  <si>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</si>
  <si>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</si>
  <si>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</si>
  <si>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</si>
  <si>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</si>
  <si>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</si>
  <si>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</si>
  <si>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</si>
  <si>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</si>
  <si>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</si>
  <si>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</si>
  <si>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</si>
  <si>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</si>
  <si>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</si>
  <si>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</si>
  <si>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</si>
  <si>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</si>
  <si>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</si>
  <si>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</si>
  <si>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</si>
  <si>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</si>
  <si>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</si>
  <si>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</si>
  <si>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</si>
  <si>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</si>
  <si>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</si>
  <si>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</si>
  <si>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</si>
  <si>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</si>
  <si>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</si>
  <si>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</si>
  <si>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</si>
  <si>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</si>
  <si>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</si>
  <si>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</si>
  <si>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</si>
  <si>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</si>
  <si>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</si>
  <si>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</si>
  <si>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</si>
  <si>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</si>
  <si>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</si>
  <si>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</si>
  <si>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</si>
  <si>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</si>
  <si>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</si>
  <si>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</si>
  <si>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</si>
  <si>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</si>
  <si>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</si>
  <si>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</si>
  <si>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</si>
  <si>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</si>
  <si>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</si>
  <si>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</si>
  <si>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</si>
  <si>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</si>
  <si>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</si>
  <si>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</si>
  <si>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</si>
  <si>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</si>
  <si>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</si>
  <si>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</si>
  <si>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</si>
  <si>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</si>
  <si>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</si>
  <si>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</si>
  <si>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</si>
  <si>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</si>
  <si>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</si>
  <si>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</si>
  <si>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</si>
  <si>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</si>
  <si>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</si>
  <si>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</si>
  <si>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</si>
  <si>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</si>
  <si>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</si>
  <si>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</si>
  <si>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</si>
  <si>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</si>
  <si>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</si>
  <si>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</si>
  <si>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</si>
  <si>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</si>
  <si>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</si>
  <si>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</si>
  <si>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</si>
  <si>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</si>
  <si>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</si>
  <si>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</si>
  <si>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</si>
  <si>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</si>
  <si>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</si>
  <si>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</si>
  <si>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</si>
  <si>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</si>
  <si>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</si>
  <si>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</si>
  <si>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</si>
  <si>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</si>
  <si>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</si>
  <si>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</si>
  <si>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</si>
  <si>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</si>
  <si>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</si>
  <si>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</si>
  <si>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</si>
  <si>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</si>
  <si>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</si>
  <si>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</si>
  <si>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</si>
  <si>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</si>
  <si>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</si>
  <si>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</si>
  <si>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</si>
  <si>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</si>
  <si>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</si>
  <si>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</si>
  <si>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</si>
  <si>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</si>
  <si>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</si>
  <si>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</si>
  <si>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</si>
  <si>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</si>
  <si>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</si>
  <si>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</si>
  <si>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</si>
  <si>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</si>
  <si>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</si>
  <si>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</si>
  <si>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</si>
  <si>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</si>
  <si>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</si>
  <si>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</si>
  <si>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</si>
  <si>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</si>
  <si>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</si>
  <si>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</si>
  <si>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</si>
  <si>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</si>
  <si>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</si>
  <si>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</si>
  <si>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</si>
  <si>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</si>
  <si>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</si>
  <si>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</si>
  <si>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</si>
  <si>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</si>
  <si>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</si>
  <si>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</si>
  <si>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</si>
  <si>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</si>
  <si>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</si>
  <si>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</si>
  <si>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</si>
  <si>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</si>
  <si>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</si>
  <si>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</si>
  <si>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</si>
  <si>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</si>
  <si>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</si>
  <si>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</si>
  <si>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</si>
  <si>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</si>
  <si>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</si>
  <si>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</si>
  <si>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</si>
  <si>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</si>
  <si>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</si>
  <si>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</si>
  <si>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</si>
  <si>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</si>
  <si>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</si>
  <si>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</si>
  <si>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</si>
  <si>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</si>
  <si>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</si>
  <si>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</si>
  <si>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</si>
  <si>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</si>
  <si>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</si>
  <si>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</si>
  <si>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</si>
  <si>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</si>
  <si>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</si>
  <si>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</si>
  <si>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</si>
  <si>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</si>
  <si>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</si>
  <si>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</si>
  <si>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</si>
  <si>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</si>
  <si>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</si>
  <si>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</si>
  <si>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</si>
  <si>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</si>
  <si>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</si>
  <si>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</si>
  <si>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</si>
  <si>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</si>
  <si>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</si>
  <si>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</si>
  <si>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</si>
  <si>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</si>
  <si>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</si>
  <si>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</si>
  <si>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</si>
  <si>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</si>
  <si>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</si>
  <si>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</si>
  <si>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</si>
  <si>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</si>
  <si>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</si>
  <si>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</si>
  <si>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</si>
  <si>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</si>
  <si>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</si>
  <si>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</si>
  <si>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</si>
  <si>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</si>
  <si>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</si>
  <si>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</si>
  <si>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</si>
  <si>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</si>
  <si>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</si>
  <si>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</si>
  <si>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</si>
  <si>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</si>
  <si>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</si>
  <si>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</si>
  <si>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</si>
  <si>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</si>
  <si>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</si>
  <si>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</si>
  <si>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</si>
  <si>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</si>
  <si>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</si>
  <si>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</si>
  <si>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</si>
  <si>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</si>
  <si>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</si>
  <si>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</si>
  <si>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</si>
  <si>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</si>
  <si>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</si>
  <si>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</si>
  <si>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</si>
  <si>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</si>
  <si>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</si>
  <si>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</si>
  <si>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</si>
  <si>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</si>
  <si>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</si>
  <si>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</si>
  <si>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</si>
  <si>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</si>
  <si>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</si>
  <si>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</si>
  <si>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</si>
  <si>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</si>
  <si>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</si>
  <si>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</si>
  <si>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</si>
  <si>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</si>
  <si>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</si>
  <si>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</si>
  <si>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</si>
  <si>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</si>
  <si>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</si>
  <si>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</si>
  <si>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</si>
  <si>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</si>
  <si>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</si>
  <si>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</si>
  <si>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</si>
  <si>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</si>
  <si>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</si>
  <si>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</si>
  <si>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</si>
  <si>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</si>
  <si>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</si>
  <si>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</si>
  <si>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</si>
  <si>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</si>
  <si>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</si>
  <si>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</si>
  <si>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</si>
  <si>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</si>
  <si>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</si>
  <si>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</si>
  <si>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</si>
  <si>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</si>
  <si>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</si>
  <si>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</si>
  <si>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</si>
  <si>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</si>
  <si>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</si>
  <si>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</si>
  <si>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</si>
  <si>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</si>
  <si>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</si>
  <si>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</si>
  <si>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</si>
  <si>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</si>
  <si>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</si>
  <si>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</si>
  <si>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</si>
  <si>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</si>
  <si>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</si>
  <si>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</si>
  <si>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</si>
  <si>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</si>
  <si>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</si>
  <si>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</si>
  <si>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</si>
  <si>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</si>
  <si>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</si>
  <si>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</si>
  <si>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</si>
  <si>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</si>
  <si>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</si>
  <si>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</si>
  <si>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</si>
  <si>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</si>
  <si>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</si>
  <si>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</si>
  <si>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</si>
  <si>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</si>
  <si>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</si>
  <si>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</si>
  <si>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</si>
  <si>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</si>
  <si>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</si>
  <si>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</si>
  <si>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</si>
  <si>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</si>
  <si>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</si>
  <si>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</si>
  <si>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</si>
  <si>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</si>
  <si>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</si>
  <si>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</si>
  <si>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</si>
  <si>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</si>
  <si>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</si>
  <si>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</si>
  <si>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</si>
  <si>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</si>
  <si>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</si>
  <si>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</si>
  <si>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</si>
  <si>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</si>
  <si>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</si>
  <si>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</si>
  <si>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</si>
  <si>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</si>
  <si>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</si>
  <si>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</si>
  <si>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</si>
  <si>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</si>
  <si>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</si>
  <si>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</si>
  <si>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</si>
  <si>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</si>
  <si>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</si>
  <si>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</si>
  <si>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</si>
  <si>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</si>
  <si>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</si>
  <si>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</si>
  <si>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</si>
  <si>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</si>
  <si>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</si>
  <si>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</si>
  <si>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</si>
  <si>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</si>
  <si>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</si>
  <si>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</si>
  <si>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</si>
  <si>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</si>
  <si>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</si>
  <si>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</si>
  <si>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</si>
  <si>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</si>
  <si>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</si>
  <si>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</si>
  <si>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</si>
  <si>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</si>
  <si>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</si>
  <si>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</si>
  <si>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</si>
  <si>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</si>
  <si>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</si>
  <si>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</si>
  <si>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</si>
  <si>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</si>
  <si>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</si>
  <si>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</si>
  <si>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</si>
  <si>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</si>
  <si>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</si>
  <si>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</si>
  <si>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</si>
  <si>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</si>
  <si>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</si>
  <si>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</si>
  <si>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</si>
  <si>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</si>
  <si>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</si>
  <si>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</si>
  <si>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</si>
  <si>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</si>
  <si>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</si>
  <si>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</si>
  <si>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</si>
  <si>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</si>
  <si>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</si>
  <si>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</si>
  <si>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</si>
  <si>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</si>
  <si>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</si>
  <si>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</si>
  <si>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</si>
  <si>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</si>
  <si>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</si>
  <si>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</si>
  <si>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</si>
  <si>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</si>
  <si>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</si>
  <si>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</si>
  <si>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</si>
  <si>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</si>
  <si>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</si>
  <si>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</si>
  <si>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</si>
  <si>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</si>
  <si>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</si>
  <si>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</si>
  <si>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</si>
  <si>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</si>
  <si>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</si>
  <si>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</si>
  <si>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</si>
  <si>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</si>
  <si>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</si>
  <si>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</si>
  <si>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</si>
  <si>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</si>
  <si>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</si>
  <si>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</si>
  <si>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</si>
  <si>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</si>
  <si>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</si>
  <si>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</si>
  <si>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</si>
  <si>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</si>
  <si>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</si>
  <si>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</si>
  <si>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</si>
  <si>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</si>
  <si>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</si>
  <si>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</si>
  <si>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</si>
  <si>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</si>
  <si>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</si>
  <si>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</si>
  <si>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</si>
  <si>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</si>
  <si>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</si>
  <si>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</si>
  <si>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</si>
  <si>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</si>
  <si>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</si>
  <si>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</si>
  <si>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</si>
  <si>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</si>
  <si>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</si>
  <si>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</si>
  <si>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</si>
  <si>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</si>
  <si>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</si>
  <si>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</si>
  <si>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</si>
  <si>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</si>
  <si>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</si>
  <si>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</si>
  <si>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</si>
  <si>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</si>
  <si>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</si>
  <si>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</si>
  <si>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</si>
  <si>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</si>
  <si>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</si>
  <si>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</si>
  <si>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</si>
  <si>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</si>
  <si>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</si>
  <si>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</si>
  <si>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</si>
  <si>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</si>
  <si>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</si>
  <si>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</si>
  <si>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</si>
  <si>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</si>
  <si>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</si>
  <si>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</si>
  <si>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</si>
  <si>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</si>
  <si>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</si>
  <si>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</si>
  <si>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</si>
  <si>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</si>
  <si>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</si>
  <si>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</si>
  <si>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</si>
  <si>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</si>
  <si>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</si>
  <si>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</si>
  <si>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</si>
  <si>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</si>
  <si>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</si>
  <si>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</si>
  <si>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</si>
  <si>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</si>
  <si>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</si>
  <si>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</si>
  <si>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</si>
  <si>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</si>
  <si>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</si>
  <si>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</si>
  <si>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</si>
  <si>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</si>
  <si>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</si>
  <si>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</si>
  <si>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</si>
  <si>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</si>
  <si>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</si>
  <si>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</si>
  <si>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</si>
  <si>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</si>
  <si>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</si>
  <si>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</si>
  <si>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</si>
  <si>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</si>
  <si>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</si>
  <si>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</si>
  <si>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</si>
  <si>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</si>
  <si>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</si>
  <si>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</si>
  <si>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</si>
  <si>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</si>
  <si>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</si>
  <si>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</si>
  <si>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</si>
  <si>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</si>
  <si>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</si>
  <si>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</si>
  <si>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</si>
  <si>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</si>
  <si>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</si>
  <si>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</si>
  <si>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</si>
  <si>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</si>
  <si>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</si>
  <si>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</si>
  <si>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</si>
  <si>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</si>
  <si>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</si>
  <si>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</si>
  <si>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</si>
  <si>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</si>
  <si>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</si>
  <si>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</si>
  <si>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</si>
  <si>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</si>
  <si>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</si>
  <si>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</si>
  <si>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</si>
  <si>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</si>
  <si>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</si>
  <si>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</si>
  <si>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</si>
  <si>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</si>
  <si>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</si>
  <si>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</si>
  <si>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</si>
  <si>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</si>
  <si>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</si>
  <si>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</si>
  <si>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</si>
  <si>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</si>
  <si>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</si>
  <si>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</si>
  <si>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</si>
  <si>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</si>
  <si>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</si>
  <si>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</si>
  <si>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</si>
  <si>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</si>
  <si>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</si>
  <si>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</si>
  <si>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</si>
  <si>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</si>
  <si>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</si>
  <si>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</si>
  <si>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</si>
  <si>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</si>
  <si>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</si>
  <si>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</si>
  <si>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</si>
  <si>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</si>
  <si>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</si>
  <si>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</si>
  <si>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</si>
  <si>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</si>
  <si>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</si>
  <si>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</si>
  <si>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</si>
  <si>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</si>
  <si>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</si>
  <si>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</si>
  <si>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</si>
  <si>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</si>
  <si>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</si>
  <si>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</si>
  <si>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</si>
  <si>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</si>
  <si>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</si>
  <si>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</si>
  <si>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</si>
  <si>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</si>
  <si>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</si>
  <si>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</si>
  <si>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</si>
  <si>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</si>
  <si>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</si>
  <si>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</si>
  <si>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</si>
  <si>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</si>
  <si>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</si>
  <si>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</si>
  <si>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</si>
  <si>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</si>
  <si>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</si>
  <si>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</si>
  <si>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</si>
  <si>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</si>
  <si>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</si>
  <si>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</si>
  <si>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</si>
  <si>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</si>
  <si>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</si>
  <si>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</si>
  <si>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</si>
  <si>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</si>
  <si>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</si>
  <si>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</si>
  <si>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</si>
  <si>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</si>
  <si>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</si>
  <si>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</si>
  <si>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</si>
  <si>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</si>
  <si>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</si>
  <si>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</si>
  <si>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</si>
  <si>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</si>
  <si>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</si>
  <si>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</si>
  <si>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</si>
  <si>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</si>
  <si>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</si>
  <si>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</si>
  <si>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</si>
  <si>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</si>
  <si>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</si>
  <si>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</si>
  <si>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</si>
  <si>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</si>
  <si>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</si>
  <si>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</si>
  <si>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</si>
  <si>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</si>
  <si>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</si>
  <si>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</si>
  <si>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</si>
  <si>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</si>
  <si>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</si>
  <si>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</si>
  <si>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</si>
  <si>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</si>
  <si>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</si>
  <si>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</si>
  <si>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</si>
  <si>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</si>
  <si>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</si>
  <si>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</si>
  <si>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</si>
  <si>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</si>
  <si>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</si>
  <si>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</si>
  <si>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</si>
  <si>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</si>
  <si>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</si>
  <si>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</si>
  <si>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</si>
  <si>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</si>
  <si>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</si>
  <si>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</si>
  <si>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</si>
  <si>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</si>
  <si>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</si>
  <si>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</si>
  <si>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</si>
  <si>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</si>
  <si>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</si>
  <si>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</si>
  <si>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</si>
  <si>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</si>
  <si>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</si>
  <si>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</si>
  <si>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</si>
  <si>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</si>
  <si>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</si>
  <si>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</si>
  <si>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</si>
  <si>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</si>
  <si>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</si>
  <si>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</si>
  <si>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</si>
  <si>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</si>
  <si>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</si>
  <si>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</si>
  <si>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</si>
  <si>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</si>
  <si>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</si>
  <si>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</si>
  <si>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</si>
  <si>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</si>
  <si>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</si>
  <si>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</si>
  <si>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</si>
  <si>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</si>
  <si>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</si>
  <si>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</si>
  <si>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</si>
  <si>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</si>
  <si>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</si>
  <si>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</si>
  <si>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</si>
  <si>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</si>
  <si>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</si>
  <si>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</si>
  <si>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</si>
  <si>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</si>
  <si>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</si>
  <si>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</si>
  <si>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</si>
  <si>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</si>
  <si>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</si>
  <si>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</si>
  <si>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</si>
  <si>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</si>
  <si>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</si>
  <si>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</si>
  <si>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</si>
  <si>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</si>
  <si>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</si>
  <si>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</si>
  <si>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</si>
  <si>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</si>
  <si>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</si>
  <si>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</si>
  <si>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</si>
  <si>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</si>
  <si>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</si>
  <si>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</si>
  <si>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</si>
  <si>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</si>
  <si>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</si>
  <si>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</si>
  <si>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</si>
  <si>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</si>
  <si>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</si>
  <si>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</si>
  <si>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</si>
  <si>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</si>
  <si>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</si>
  <si>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</si>
  <si>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</si>
  <si>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</si>
  <si>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</si>
  <si>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</si>
  <si>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</si>
  <si>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</si>
  <si>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</si>
  <si>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</si>
  <si>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</si>
  <si>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</si>
  <si>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</si>
  <si>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</si>
  <si>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</si>
  <si>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</si>
  <si>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</si>
  <si>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</si>
  <si>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</si>
  <si>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</si>
  <si>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</si>
  <si>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</si>
  <si>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</si>
  <si>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</si>
  <si>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</si>
  <si>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</si>
  <si>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</si>
  <si>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</si>
  <si>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</si>
  <si>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</si>
  <si>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</si>
  <si>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</si>
  <si>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</si>
  <si>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</si>
  <si>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</si>
  <si>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</si>
  <si>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</si>
  <si>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</si>
  <si>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</si>
  <si>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</si>
  <si>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</si>
  <si>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</si>
  <si>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</si>
  <si>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</si>
  <si>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</si>
  <si>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</si>
  <si>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</si>
  <si>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</si>
  <si>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</si>
  <si>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</si>
  <si>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</si>
  <si>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</si>
  <si>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</si>
  <si>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</si>
  <si>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</si>
  <si>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</si>
  <si>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</si>
  <si>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</si>
  <si>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</si>
  <si>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</si>
  <si>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</si>
  <si>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</si>
  <si>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</si>
  <si>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</si>
  <si>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</si>
  <si>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</si>
  <si>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</si>
  <si>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</si>
  <si>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</si>
  <si>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</si>
  <si>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</si>
  <si>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</si>
  <si>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</si>
  <si>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</si>
  <si>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</si>
  <si>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</si>
  <si>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</si>
  <si>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</si>
  <si>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</si>
  <si>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</si>
  <si>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</si>
  <si>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</si>
  <si>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</si>
  <si>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</si>
  <si>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</si>
  <si>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</si>
  <si>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</si>
  <si>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</si>
  <si>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</si>
  <si>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</si>
  <si>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</si>
  <si>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</si>
  <si>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</si>
  <si>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</si>
  <si>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</si>
  <si>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</si>
  <si>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</si>
  <si>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</si>
  <si>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</si>
  <si>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</si>
  <si>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</si>
  <si>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</si>
  <si>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</si>
  <si>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</si>
  <si>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</si>
  <si>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</si>
  <si>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</si>
  <si>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</si>
  <si>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</si>
  <si>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</si>
  <si>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</si>
  <si>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</si>
  <si>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</si>
  <si>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</si>
  <si>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</si>
  <si>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</si>
  <si>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</si>
  <si>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</si>
  <si>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</si>
  <si>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</si>
  <si>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</si>
  <si>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</si>
  <si>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</si>
  <si>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</si>
  <si>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</si>
  <si>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</si>
  <si>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</si>
  <si>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</si>
  <si>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</si>
  <si>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</si>
  <si>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</si>
  <si>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</si>
  <si>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</si>
  <si>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</si>
  <si>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</si>
  <si>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</si>
  <si>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</si>
  <si>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</si>
  <si>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</si>
  <si>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</si>
  <si>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</si>
  <si>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</si>
  <si>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</si>
  <si>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</si>
  <si>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</si>
  <si>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</si>
  <si>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</si>
  <si>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</si>
  <si>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</si>
  <si>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</si>
  <si>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</si>
  <si>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</si>
  <si>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</si>
  <si>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</si>
  <si>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</si>
  <si>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</si>
  <si>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</si>
  <si>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</si>
  <si>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</si>
  <si>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</si>
  <si>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</si>
  <si>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</si>
  <si>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</si>
  <si>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</si>
  <si>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</si>
  <si>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</si>
  <si>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</si>
  <si>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</si>
  <si>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</si>
  <si>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</si>
  <si>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</si>
  <si>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</si>
  <si>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</si>
  <si>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</si>
  <si>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</si>
  <si>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</si>
  <si>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</si>
  <si>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</si>
  <si>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</si>
  <si>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</si>
  <si>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</si>
  <si>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</si>
  <si>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</si>
  <si>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</si>
  <si>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</si>
  <si>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</si>
  <si>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</si>
  <si>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</si>
  <si>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</si>
  <si>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</si>
  <si>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</si>
  <si>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</si>
  <si>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</si>
  <si>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</si>
  <si>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</si>
  <si>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</si>
  <si>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</si>
  <si>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</si>
  <si>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</si>
  <si>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</si>
  <si>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</si>
  <si>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</si>
  <si>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</si>
  <si>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</si>
  <si>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</si>
  <si>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</si>
  <si>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</si>
  <si>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</si>
  <si>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</si>
  <si>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</si>
  <si>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</si>
  <si>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</si>
  <si>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</si>
  <si>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</si>
  <si>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</si>
  <si>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</si>
  <si>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</si>
  <si>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</si>
  <si>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</si>
  <si>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</si>
  <si>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</si>
  <si>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</si>
  <si>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</si>
  <si>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</si>
  <si>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</si>
  <si>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</si>
  <si>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</si>
  <si>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</si>
  <si>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</si>
  <si>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</si>
  <si>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</si>
  <si>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</si>
  <si>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</si>
  <si>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</si>
  <si>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</si>
  <si>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</si>
  <si>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</si>
  <si>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</si>
  <si>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</si>
  <si>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</si>
  <si>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</si>
  <si>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</si>
  <si>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</si>
  <si>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</si>
  <si>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</si>
  <si>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</si>
  <si>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</si>
  <si>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</si>
  <si>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</si>
  <si>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</si>
  <si>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</si>
  <si>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</si>
  <si>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</si>
  <si>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</si>
  <si>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</si>
  <si>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</si>
  <si>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</si>
  <si>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</si>
  <si>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</si>
  <si>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</si>
  <si>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</si>
  <si>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</si>
  <si>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</si>
  <si>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</si>
  <si>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</si>
  <si>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</si>
  <si>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</si>
  <si>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</si>
  <si>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</si>
  <si>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</si>
  <si>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</si>
  <si>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</si>
  <si>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</si>
  <si>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</si>
  <si>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</si>
  <si>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</si>
  <si>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</si>
  <si>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</si>
  <si>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</si>
  <si>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</si>
  <si>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</si>
  <si>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</si>
  <si>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</si>
  <si>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</si>
  <si>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</si>
  <si>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</si>
  <si>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</si>
  <si>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</si>
  <si>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</si>
  <si>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</si>
  <si>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</si>
  <si>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</si>
  <si>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</si>
  <si>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</si>
  <si>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</si>
  <si>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</si>
  <si>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</si>
  <si>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</si>
  <si>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</si>
  <si>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</si>
  <si>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</si>
  <si>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</si>
  <si>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</si>
  <si>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</si>
  <si>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</si>
  <si>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</si>
  <si>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</si>
  <si>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</si>
  <si>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</si>
  <si>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</si>
  <si>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</si>
  <si>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</si>
  <si>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</si>
  <si>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</si>
  <si>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</si>
  <si>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</si>
  <si>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</si>
  <si>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</si>
  <si>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</si>
  <si>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</si>
  <si>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</si>
  <si>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</si>
  <si>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</si>
  <si>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</si>
  <si>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</si>
  <si>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</si>
  <si>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</si>
  <si>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</si>
  <si>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</si>
  <si>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</si>
  <si>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</si>
  <si>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</si>
  <si>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</si>
  <si>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</si>
  <si>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</si>
  <si>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</si>
  <si>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</si>
  <si>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</si>
  <si>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</si>
  <si>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</si>
  <si>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</si>
  <si>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</si>
  <si>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</si>
  <si>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</si>
  <si>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</si>
  <si>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</si>
  <si>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</si>
  <si>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</si>
  <si>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</si>
  <si>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</si>
  <si>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</si>
  <si>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</si>
  <si>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</si>
  <si>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</si>
  <si>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</si>
  <si>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</si>
  <si>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</si>
  <si>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</si>
  <si>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</si>
  <si>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</si>
  <si>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</si>
  <si>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</si>
  <si>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</si>
  <si>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</si>
  <si>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</si>
  <si>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</si>
  <si>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</si>
  <si>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</si>
  <si>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</si>
  <si>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</si>
  <si>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</si>
  <si>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</si>
  <si>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</si>
  <si>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</si>
  <si>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</si>
  <si>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</si>
  <si>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</si>
  <si>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</si>
  <si>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</si>
  <si>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</si>
  <si>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</si>
  <si>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</si>
  <si>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</si>
  <si>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</si>
  <si>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</si>
  <si>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</si>
  <si>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</si>
  <si>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</si>
  <si>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</si>
  <si>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</si>
  <si>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</si>
  <si>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</si>
  <si>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</si>
  <si>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</si>
  <si>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</si>
  <si>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</si>
  <si>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</si>
  <si>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</si>
  <si>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</si>
  <si>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</si>
  <si>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</si>
  <si>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</si>
  <si>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</si>
  <si>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</si>
  <si>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</si>
  <si>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</si>
  <si>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</si>
  <si>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</si>
  <si>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</si>
  <si>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</si>
  <si>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</si>
  <si>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</si>
  <si>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</si>
  <si>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</si>
  <si>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</si>
  <si>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</si>
  <si>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</si>
  <si>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</si>
  <si>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</si>
  <si>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</si>
  <si>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</si>
  <si>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</si>
  <si>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</si>
  <si>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</si>
  <si>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</si>
  <si>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</si>
  <si>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</si>
  <si>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</si>
  <si>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</si>
  <si>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</si>
  <si>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</si>
  <si>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</si>
  <si>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</si>
  <si>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</si>
  <si>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</si>
  <si>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</si>
  <si>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</si>
  <si>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</si>
  <si>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</si>
  <si>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</si>
  <si>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</si>
  <si>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</si>
  <si>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</si>
  <si>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</si>
  <si>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</si>
  <si>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</si>
  <si>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</si>
  <si>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</si>
  <si>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</si>
  <si>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</si>
  <si>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</si>
  <si>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</si>
  <si>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</si>
  <si>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</si>
  <si>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</si>
  <si>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</si>
  <si>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</si>
  <si>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</si>
  <si>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</si>
  <si>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</si>
  <si>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</si>
  <si>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</si>
  <si>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</si>
  <si>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</si>
  <si>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</si>
  <si>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</si>
  <si>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</si>
  <si>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</si>
  <si>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</si>
  <si>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</si>
  <si>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</si>
  <si>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</si>
  <si>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</si>
  <si>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</si>
  <si>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</si>
  <si>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</si>
  <si>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</si>
  <si>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</si>
  <si>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</si>
  <si>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</si>
  <si>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</si>
  <si>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</si>
  <si>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</si>
  <si>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</si>
  <si>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</si>
  <si>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</si>
  <si>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</si>
  <si>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</si>
  <si>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</si>
  <si>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</si>
  <si>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</si>
  <si>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</si>
  <si>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</si>
  <si>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</si>
  <si>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</si>
  <si>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</si>
  <si>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</si>
  <si>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</si>
  <si>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</si>
  <si>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</si>
  <si>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</si>
  <si>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</si>
  <si>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</si>
  <si>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</si>
  <si>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</si>
  <si>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</si>
  <si>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</si>
  <si>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</si>
  <si>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</si>
  <si>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</si>
  <si>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</si>
  <si>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</si>
  <si>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</si>
  <si>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</si>
  <si>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</si>
  <si>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</si>
  <si>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</si>
  <si>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</si>
  <si>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</si>
  <si>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</si>
  <si>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</si>
  <si>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</si>
  <si>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</si>
  <si>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</si>
  <si>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</si>
  <si>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</si>
  <si>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</si>
  <si>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</si>
  <si>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</si>
  <si>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</si>
  <si>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</si>
  <si>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</si>
  <si>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</si>
  <si>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</si>
  <si>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</si>
  <si>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</si>
  <si>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</si>
  <si>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</si>
  <si>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</si>
  <si>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</si>
  <si>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</si>
  <si>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</si>
  <si>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</si>
  <si>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</si>
  <si>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</si>
  <si>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</si>
  <si>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</si>
  <si>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</si>
  <si>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</si>
  <si>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</si>
  <si>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</si>
  <si>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</si>
  <si>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</si>
  <si>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</si>
  <si>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</si>
  <si>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</si>
  <si>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</si>
  <si>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</si>
  <si>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</si>
  <si>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</si>
  <si>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</si>
  <si>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</si>
  <si>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</si>
  <si>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</si>
  <si>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</si>
  <si>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</si>
  <si>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</si>
  <si>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</si>
  <si>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</si>
  <si>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</si>
  <si>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</si>
  <si>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</si>
  <si>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</si>
  <si>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</si>
  <si>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</si>
  <si>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</si>
  <si>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</si>
  <si>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</si>
  <si>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</si>
  <si>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</si>
  <si>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</si>
  <si>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</si>
  <si>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</si>
  <si>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</si>
  <si>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</si>
  <si>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</si>
  <si>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</si>
  <si>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</si>
  <si>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</si>
  <si>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</si>
  <si>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</si>
  <si>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</si>
  <si>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</si>
  <si>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</si>
  <si>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</si>
  <si>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</si>
  <si>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</si>
  <si>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</si>
  <si>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</si>
  <si>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</si>
  <si>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</si>
  <si>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</si>
  <si>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</si>
  <si>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</si>
  <si>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</si>
  <si>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</si>
  <si>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</si>
  <si>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</si>
  <si>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</si>
  <si>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</si>
  <si>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</si>
  <si>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</si>
  <si>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</si>
  <si>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</si>
  <si>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</si>
  <si>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</si>
  <si>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</si>
  <si>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</si>
  <si>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</si>
  <si>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</si>
  <si>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</si>
  <si>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</si>
  <si>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</si>
  <si>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</si>
  <si>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</si>
  <si>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</si>
  <si>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</si>
  <si>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</si>
  <si>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</si>
  <si>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</si>
  <si>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</si>
  <si>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</si>
  <si>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</si>
  <si>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</si>
  <si>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</si>
  <si>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</si>
  <si>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</si>
  <si>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</si>
  <si>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</si>
  <si>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</si>
  <si>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</si>
  <si>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</si>
  <si>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</si>
  <si>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</si>
  <si>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</si>
  <si>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</si>
  <si>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</si>
  <si>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</si>
  <si>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</si>
  <si>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</si>
  <si>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</si>
  <si>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</si>
  <si>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</si>
  <si>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</si>
  <si>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</si>
  <si>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</si>
  <si>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</si>
  <si>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</si>
  <si>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</si>
  <si>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</si>
  <si>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</si>
  <si>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</si>
  <si>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</si>
  <si>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</si>
  <si>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</si>
  <si>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</si>
  <si>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</si>
  <si>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</si>
  <si>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</si>
  <si>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</si>
  <si>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</si>
  <si>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</si>
  <si>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</si>
  <si>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</si>
  <si>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</si>
  <si>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</si>
  <si>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</si>
  <si>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</si>
  <si>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</si>
  <si>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</si>
  <si>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</si>
  <si>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</si>
  <si>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</si>
  <si>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</si>
  <si>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</si>
  <si>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</si>
  <si>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</si>
  <si>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</si>
  <si>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</si>
  <si>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</si>
  <si>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</si>
  <si>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</si>
  <si>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</si>
  <si>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</si>
  <si>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</si>
  <si>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</si>
  <si>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</si>
  <si>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</si>
  <si>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</si>
  <si>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</si>
  <si>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</si>
  <si>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</si>
  <si>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</si>
  <si>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</si>
  <si>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</si>
  <si>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</si>
  <si>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</si>
  <si>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</si>
  <si>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</si>
  <si>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</si>
  <si>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</si>
  <si>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</si>
  <si>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</si>
  <si>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</si>
  <si>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</si>
  <si>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</si>
  <si>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</si>
  <si>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</si>
  <si>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</si>
  <si>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</si>
  <si>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</si>
  <si>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</si>
  <si>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</si>
  <si>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</si>
  <si>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</si>
  <si>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</si>
  <si>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</si>
  <si>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</si>
  <si>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</si>
  <si>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</si>
  <si>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</si>
  <si>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</si>
  <si>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</si>
  <si>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</si>
  <si>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</si>
  <si>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</si>
  <si>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</si>
  <si>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</si>
  <si>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</si>
  <si>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</si>
  <si>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</si>
  <si>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</si>
  <si>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</si>
  <si>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</si>
  <si>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</si>
  <si>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</si>
  <si>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</si>
  <si>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</si>
  <si>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</si>
  <si>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</si>
  <si>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</si>
  <si>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</si>
  <si>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</si>
  <si>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</si>
  <si>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</si>
  <si>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</si>
  <si>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</si>
  <si>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</si>
  <si>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</si>
  <si>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</si>
  <si>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</si>
  <si>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</si>
  <si>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</si>
  <si>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</si>
  <si>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</si>
  <si>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</si>
  <si>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</si>
  <si>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</si>
  <si>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</si>
  <si>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</si>
  <si>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</si>
  <si>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</si>
  <si>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</si>
  <si>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</si>
  <si>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</si>
  <si>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</si>
  <si>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</si>
  <si>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</si>
  <si>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</si>
  <si>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</si>
  <si>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</si>
  <si>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</si>
  <si>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</si>
  <si>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</si>
  <si>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</si>
  <si>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</si>
  <si>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</si>
  <si>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</si>
  <si>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</si>
  <si>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</si>
  <si>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</si>
  <si>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</si>
  <si>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</si>
  <si>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</si>
  <si>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</si>
  <si>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</si>
  <si>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</si>
  <si>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</si>
  <si>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</si>
  <si>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</si>
  <si>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</si>
  <si>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</si>
  <si>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</si>
  <si>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</si>
  <si>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</si>
  <si>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</si>
  <si>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</si>
  <si>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</si>
  <si>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</si>
  <si>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</si>
  <si>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</si>
  <si>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</si>
  <si>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</si>
  <si>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</si>
  <si>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</si>
  <si>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</si>
  <si>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</si>
  <si>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</si>
  <si>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</si>
  <si>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</si>
  <si>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</si>
  <si>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</si>
  <si>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</si>
  <si>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</si>
  <si>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</si>
  <si>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</si>
  <si>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</si>
  <si>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</si>
  <si>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</si>
  <si>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</si>
  <si>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</si>
  <si>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</si>
  <si>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</si>
  <si>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</si>
  <si>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</si>
  <si>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</si>
  <si>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</si>
  <si>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</si>
  <si>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</si>
  <si>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</si>
  <si>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</si>
  <si>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</si>
  <si>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</si>
  <si>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</si>
  <si>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</si>
  <si>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</si>
  <si>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</si>
  <si>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</si>
  <si>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</si>
  <si>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</si>
  <si>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</si>
  <si>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</si>
  <si>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</si>
  <si>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</si>
  <si>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</si>
  <si>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</si>
  <si>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</si>
  <si>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</si>
  <si>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</si>
  <si>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</si>
  <si>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</si>
  <si>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</si>
  <si>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</si>
  <si>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</si>
  <si>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</si>
  <si>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</si>
  <si>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</si>
  <si>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</si>
  <si>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</si>
  <si>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</si>
  <si>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</si>
  <si>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</si>
  <si>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</si>
  <si>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</si>
  <si>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</si>
  <si>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</si>
  <si>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</si>
  <si>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</si>
  <si>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</si>
  <si>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</si>
  <si>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</si>
  <si>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</si>
  <si>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</si>
  <si>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</si>
  <si>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</si>
  <si>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</si>
  <si>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</si>
  <si>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</si>
  <si>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</si>
  <si>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</si>
  <si>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</si>
  <si>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</si>
  <si>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</si>
  <si>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</si>
  <si>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</si>
  <si>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</si>
  <si>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</si>
  <si>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</si>
  <si>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</si>
  <si>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</si>
  <si>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</si>
  <si>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</si>
  <si>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</si>
  <si>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</si>
  <si>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</si>
  <si>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</si>
  <si>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</si>
  <si>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</si>
  <si>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</si>
  <si>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</si>
  <si>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</si>
  <si>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</si>
  <si>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</si>
  <si>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</si>
  <si>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</si>
  <si>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</si>
  <si>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</si>
  <si>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</si>
  <si>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</si>
  <si>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</si>
  <si>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</si>
  <si>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</si>
  <si>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</si>
  <si>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</si>
  <si>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</si>
  <si>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</si>
  <si>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</si>
  <si>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</si>
  <si>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</si>
  <si>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</si>
  <si>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</si>
  <si>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</si>
  <si>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</si>
  <si>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</si>
  <si>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</si>
  <si>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</si>
  <si>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</si>
  <si>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</si>
  <si>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</si>
  <si>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</si>
  <si>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</si>
  <si>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</si>
  <si>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</si>
  <si>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</si>
  <si>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</si>
  <si>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</si>
  <si>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</si>
  <si>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</si>
  <si>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</si>
  <si>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</si>
  <si>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</si>
  <si>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</si>
  <si>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</si>
  <si>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</si>
  <si>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</si>
  <si>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</si>
  <si>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</si>
  <si>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</si>
  <si>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</si>
  <si>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</si>
  <si>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</si>
  <si>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</si>
  <si>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</si>
  <si>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</si>
  <si>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</si>
  <si>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</si>
  <si>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</si>
  <si>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</si>
  <si>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</si>
  <si>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</si>
  <si>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</si>
  <si>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</si>
  <si>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</si>
  <si>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</si>
  <si>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</si>
  <si>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</si>
  <si>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</si>
  <si>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</si>
  <si>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</si>
  <si>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</si>
  <si>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</si>
  <si>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</si>
  <si>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</si>
  <si>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</si>
  <si>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</si>
  <si>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</si>
  <si>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</si>
  <si>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</si>
  <si>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</si>
  <si>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</si>
  <si>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</si>
  <si>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</si>
  <si>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</si>
  <si>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</si>
  <si>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</si>
  <si>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</si>
  <si>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</si>
  <si>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</si>
  <si>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</si>
  <si>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</si>
  <si>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</si>
  <si>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</si>
  <si>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</si>
  <si>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</si>
  <si>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</si>
  <si>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</si>
  <si>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</si>
  <si>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</si>
  <si>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</si>
  <si>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</si>
  <si>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</si>
  <si>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</si>
  <si>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</si>
  <si>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</si>
  <si>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</si>
  <si>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</si>
  <si>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</si>
  <si>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</si>
  <si>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</si>
  <si>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</si>
  <si>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</si>
  <si>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</si>
  <si>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</si>
  <si>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</si>
  <si>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</si>
  <si>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</si>
  <si>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</si>
  <si>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</si>
  <si>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</si>
  <si>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</si>
  <si>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</si>
  <si>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</si>
  <si>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</si>
  <si>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</si>
  <si>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</si>
  <si>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</si>
  <si>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</si>
  <si>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</si>
  <si>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</si>
  <si>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</si>
  <si>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</si>
  <si>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</si>
  <si>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</si>
  <si>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</si>
  <si>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</si>
  <si>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</si>
  <si>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</si>
  <si>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</si>
  <si>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</si>
  <si>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</si>
  <si>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</si>
  <si>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</si>
  <si>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</si>
  <si>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</si>
  <si>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</si>
  <si>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</si>
  <si>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</si>
  <si>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</si>
  <si>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</si>
  <si>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</si>
  <si>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</si>
  <si>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</si>
  <si>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</si>
  <si>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</si>
  <si>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</si>
  <si>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</si>
  <si>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</si>
  <si>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</si>
  <si>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</si>
  <si>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</si>
  <si>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</si>
  <si>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</si>
  <si>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</si>
  <si>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</si>
  <si>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</si>
  <si>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</si>
  <si>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</si>
  <si>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</si>
  <si>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</si>
  <si>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</si>
  <si>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</si>
  <si>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</si>
  <si>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</si>
  <si>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</si>
  <si>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</si>
  <si>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</si>
  <si>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</si>
  <si>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</si>
  <si>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</si>
  <si>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</si>
  <si>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</si>
  <si>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</si>
  <si>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</si>
  <si>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</si>
  <si>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</si>
  <si>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</si>
  <si>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</si>
  <si>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</si>
  <si>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</si>
  <si>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</si>
  <si>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</si>
  <si>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</si>
  <si>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</si>
  <si>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</si>
  <si>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</si>
  <si>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</si>
  <si>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</si>
  <si>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</si>
  <si>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</si>
  <si>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</si>
  <si>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</si>
  <si>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</si>
  <si>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</si>
  <si>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</si>
  <si>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</si>
  <si>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</si>
  <si>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</si>
  <si>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</si>
  <si>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</si>
  <si>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</si>
  <si>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</si>
  <si>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</si>
  <si>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</si>
  <si>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</si>
  <si>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</si>
  <si>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</si>
  <si>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</si>
  <si>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</si>
  <si>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</si>
  <si>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</si>
  <si>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</si>
  <si>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</si>
  <si>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</si>
  <si>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</si>
  <si>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</si>
  <si>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</si>
  <si>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</si>
  <si>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</si>
  <si>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</si>
  <si>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</si>
  <si>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</si>
  <si>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</si>
  <si>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</si>
  <si>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</si>
  <si>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</si>
  <si>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</si>
  <si>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</si>
  <si>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</si>
  <si>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</si>
  <si>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</si>
  <si>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</si>
  <si>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</si>
  <si>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</si>
  <si>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</si>
  <si>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</si>
  <si>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</si>
  <si>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</si>
  <si>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</si>
  <si>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</si>
  <si>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</si>
  <si>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</si>
  <si>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</si>
  <si>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</si>
  <si>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</si>
  <si>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</si>
  <si>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</si>
  <si>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</si>
  <si>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</si>
  <si>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</si>
  <si>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</si>
  <si>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</si>
  <si>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</si>
  <si>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</si>
  <si>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</si>
  <si>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</si>
  <si>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</si>
  <si>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</si>
  <si>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</si>
  <si>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</si>
  <si>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</si>
  <si>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</si>
  <si>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</si>
  <si>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</si>
  <si>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</si>
  <si>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</si>
  <si>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</si>
  <si>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</si>
  <si>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</si>
  <si>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</si>
  <si>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</si>
  <si>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</si>
  <si>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</si>
  <si>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</si>
  <si>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</si>
  <si>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</si>
  <si>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</si>
  <si>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</si>
  <si>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</si>
  <si>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</si>
  <si>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</si>
  <si>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</si>
  <si>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</si>
  <si>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</si>
  <si>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</si>
  <si>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</si>
  <si>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</si>
  <si>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</si>
  <si>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</si>
  <si>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</si>
  <si>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</si>
  <si>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</si>
  <si>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</si>
  <si>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</si>
  <si>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</si>
  <si>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</si>
  <si>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</si>
  <si>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</si>
  <si>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</si>
  <si>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</si>
  <si>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</si>
  <si>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</si>
  <si>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</si>
  <si>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</si>
  <si>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</si>
  <si>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</si>
  <si>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</si>
  <si>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</si>
  <si>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</si>
  <si>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</si>
  <si>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</si>
  <si>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</si>
  <si>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</si>
  <si>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</si>
  <si>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</si>
  <si>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</si>
  <si>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</si>
  <si>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</si>
  <si>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</si>
  <si>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</si>
  <si>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</si>
  <si>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</si>
  <si>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</si>
  <si>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</si>
  <si>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</si>
  <si>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</si>
  <si>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</si>
  <si>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</si>
  <si>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</si>
  <si>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</si>
  <si>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</si>
  <si>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</si>
  <si>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</si>
  <si>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</si>
  <si>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</si>
  <si>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</si>
  <si>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</si>
  <si>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</si>
  <si>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</si>
  <si>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</si>
  <si>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</si>
  <si>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</si>
  <si>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</si>
  <si>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</si>
  <si>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</si>
  <si>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</si>
  <si>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</si>
  <si>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</si>
  <si>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</si>
  <si>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</si>
  <si>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</si>
  <si>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</si>
  <si>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</si>
  <si>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</si>
  <si>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</si>
  <si>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</si>
  <si>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</si>
  <si>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</si>
  <si>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</si>
  <si>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</si>
  <si>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</si>
  <si>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</si>
  <si>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</si>
  <si>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</si>
  <si>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</si>
  <si>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</si>
  <si>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</si>
  <si>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</si>
  <si>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</si>
  <si>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</si>
  <si>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</si>
  <si>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</si>
  <si>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</si>
  <si>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</si>
  <si>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</si>
  <si>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</si>
  <si>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</si>
  <si>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</si>
  <si>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</si>
  <si>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</si>
  <si>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</si>
  <si>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</si>
  <si>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</si>
  <si>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</si>
  <si>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</si>
  <si>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</si>
  <si>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</si>
  <si>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</si>
  <si>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</si>
  <si>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</si>
  <si>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</si>
  <si>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</si>
  <si>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</si>
  <si>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</si>
  <si>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</si>
  <si>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</si>
  <si>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</si>
  <si>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</si>
  <si>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</si>
  <si>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</si>
  <si>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</si>
  <si>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</si>
  <si>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</si>
  <si>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</si>
  <si>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</si>
  <si>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</si>
  <si>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</si>
  <si>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</si>
  <si>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</si>
  <si>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</si>
  <si>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</si>
  <si>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</si>
  <si>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</si>
  <si>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</si>
  <si>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</si>
  <si>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</si>
  <si>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</si>
  <si>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</si>
  <si>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</si>
  <si>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</si>
  <si>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</si>
  <si>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</si>
  <si>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</si>
  <si>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</si>
  <si>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</si>
  <si>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</si>
  <si>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</si>
  <si>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</si>
  <si>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</si>
  <si>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</si>
  <si>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</si>
  <si>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</si>
  <si>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</si>
  <si>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</si>
  <si>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</si>
  <si>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</si>
  <si>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</si>
  <si>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</si>
  <si>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</si>
  <si>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</si>
  <si>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</si>
  <si>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</si>
  <si>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</si>
  <si>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</si>
  <si>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</si>
  <si>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</si>
  <si>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</si>
  <si>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</si>
  <si>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</si>
  <si>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</si>
  <si>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</si>
  <si>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</si>
  <si>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</si>
  <si>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</si>
  <si>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</si>
  <si>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</si>
  <si>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</si>
  <si>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</si>
  <si>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</si>
  <si>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</si>
  <si>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</si>
  <si>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</si>
  <si>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</si>
  <si>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</si>
  <si>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</si>
  <si>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</si>
  <si>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</si>
  <si>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</si>
  <si>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</si>
  <si>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</si>
  <si>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</si>
  <si>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</si>
  <si>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</si>
  <si>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</si>
  <si>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</si>
  <si>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</si>
  <si>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</si>
  <si>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</si>
  <si>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</si>
  <si>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</si>
  <si>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</si>
  <si>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</si>
  <si>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</si>
  <si>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</si>
  <si>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</si>
  <si>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</si>
  <si>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</si>
  <si>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</si>
  <si>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</si>
  <si>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</si>
  <si>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</si>
  <si>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</si>
  <si>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</si>
  <si>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</si>
  <si>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</si>
  <si>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</si>
  <si>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</si>
  <si>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</si>
  <si>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</si>
  <si>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</si>
  <si>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</si>
  <si>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</si>
  <si>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</si>
  <si>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</si>
  <si>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</si>
  <si>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</si>
  <si>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</si>
  <si>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</si>
  <si>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</si>
  <si>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</si>
  <si>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</si>
  <si>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</si>
  <si>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</si>
  <si>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</si>
  <si>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</si>
  <si>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</si>
  <si>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</si>
  <si>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</si>
  <si>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</si>
  <si>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</si>
  <si>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</si>
  <si>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</si>
  <si>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</si>
  <si>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</si>
  <si>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</si>
  <si>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</si>
  <si>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</si>
  <si>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</si>
  <si>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</si>
  <si>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</si>
  <si>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</si>
  <si>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</si>
  <si>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</si>
  <si>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</si>
  <si>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</si>
  <si>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</si>
  <si>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</si>
  <si>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</si>
  <si>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</si>
  <si>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</si>
  <si>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</si>
  <si>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</si>
  <si>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</si>
  <si>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</si>
  <si>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</si>
  <si>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</si>
  <si>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</si>
  <si>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</si>
  <si>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</si>
  <si>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</si>
  <si>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</si>
  <si>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</si>
  <si>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</si>
  <si>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</si>
  <si>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</si>
  <si>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</si>
  <si>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</si>
  <si>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</si>
  <si>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</si>
  <si>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</si>
  <si>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</si>
  <si>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</si>
  <si>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</si>
  <si>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</si>
  <si>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</si>
  <si>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</si>
  <si>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</si>
  <si>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</si>
  <si>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</si>
  <si>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</si>
  <si>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</si>
  <si>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</si>
  <si>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</si>
  <si>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</si>
  <si>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</si>
  <si>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</si>
  <si>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</si>
  <si>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</si>
  <si>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</si>
  <si>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</si>
  <si>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</si>
  <si>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</si>
  <si>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</si>
  <si>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</si>
  <si>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</si>
  <si>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</si>
  <si>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</si>
  <si>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</si>
  <si>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</si>
  <si>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</si>
  <si>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</si>
  <si>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</si>
  <si>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</si>
  <si>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</si>
  <si>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</si>
  <si>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</si>
  <si>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</si>
  <si>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</si>
  <si>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</si>
  <si>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</si>
  <si>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</si>
  <si>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</si>
  <si>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</si>
  <si>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</si>
  <si>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</si>
  <si>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</si>
  <si>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</si>
  <si>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</si>
  <si>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</si>
  <si>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</si>
  <si>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</si>
  <si>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</si>
  <si>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</si>
  <si>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</si>
  <si>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</si>
  <si>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</si>
  <si>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</si>
  <si>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</si>
  <si>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</si>
  <si>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</si>
  <si>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</si>
  <si>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</si>
  <si>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</si>
  <si>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</si>
  <si>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</si>
  <si>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</si>
  <si>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</si>
  <si>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</si>
  <si>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</si>
  <si>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</si>
  <si>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</si>
  <si>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</si>
  <si>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</si>
  <si>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</si>
  <si>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</si>
  <si>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</si>
  <si>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</si>
  <si>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</si>
  <si>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</si>
  <si>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</si>
  <si>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</si>
  <si>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</si>
  <si>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</si>
  <si>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</si>
  <si>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</si>
  <si>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</si>
  <si>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</si>
  <si>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</si>
  <si>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</si>
  <si>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</si>
  <si>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</si>
  <si>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</si>
  <si>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</si>
  <si>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</si>
  <si>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</si>
  <si>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</si>
  <si>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</si>
  <si>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</si>
  <si>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</si>
  <si>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</si>
  <si>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</si>
  <si>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</si>
  <si>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</si>
  <si>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</si>
  <si>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</si>
  <si>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</si>
  <si>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</si>
  <si>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</si>
  <si>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</si>
  <si>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</si>
  <si>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</si>
  <si>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</si>
  <si>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</si>
  <si>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</si>
  <si>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</si>
  <si>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</si>
  <si>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</si>
  <si>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</si>
  <si>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</si>
  <si>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</si>
  <si>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</si>
  <si>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</si>
  <si>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</si>
  <si>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</si>
  <si>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</si>
  <si>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</si>
  <si>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</si>
  <si>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</si>
  <si>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</si>
  <si>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</si>
  <si>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</si>
  <si>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</si>
  <si>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</si>
  <si>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</si>
  <si>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</si>
  <si>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</si>
  <si>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</si>
  <si>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</si>
  <si>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</si>
  <si>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</si>
  <si>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</si>
  <si>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</si>
  <si>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</si>
  <si>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</si>
  <si>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</si>
  <si>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</si>
  <si>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</si>
  <si>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</si>
  <si>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</si>
  <si>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</si>
  <si>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</si>
  <si>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</si>
  <si>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</si>
  <si>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</si>
  <si>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</si>
  <si>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</si>
  <si>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</si>
  <si>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</si>
  <si>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</si>
  <si>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</si>
  <si>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</si>
  <si>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</si>
  <si>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</si>
  <si>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</si>
  <si>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</si>
  <si>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</si>
  <si>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</si>
  <si>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</si>
  <si>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</si>
  <si>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</si>
  <si>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</si>
  <si>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</si>
  <si>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</si>
  <si>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</si>
  <si>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</si>
  <si>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</si>
  <si>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</si>
  <si>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</si>
  <si>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</si>
  <si>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</si>
  <si>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</si>
  <si>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</si>
  <si>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</si>
  <si>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</si>
  <si>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</si>
  <si>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</si>
  <si>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</si>
  <si>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</si>
  <si>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</si>
  <si>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</si>
  <si>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</si>
  <si>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</si>
  <si>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</si>
  <si>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</si>
  <si>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</si>
  <si>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</si>
  <si>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</si>
  <si>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</si>
  <si>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</si>
  <si>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</si>
  <si>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</si>
  <si>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</si>
  <si>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</si>
  <si>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</si>
  <si>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</si>
  <si>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</si>
  <si>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</si>
  <si>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</si>
  <si>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</si>
  <si>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</si>
  <si>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</si>
  <si>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</si>
  <si>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</si>
  <si>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</si>
  <si>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</si>
  <si>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</si>
  <si>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</si>
  <si>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</si>
  <si>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</si>
  <si>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</si>
  <si>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</si>
  <si>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</si>
  <si>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</si>
  <si>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</si>
  <si>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</si>
  <si>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</si>
  <si>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</si>
  <si>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</si>
  <si>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</si>
  <si>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</si>
  <si>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</si>
  <si>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</si>
  <si>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</si>
  <si>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</si>
  <si>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</si>
  <si>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</si>
  <si>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</si>
  <si>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</si>
  <si>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</si>
  <si>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</si>
  <si>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</si>
  <si>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</si>
  <si>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</si>
  <si>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</si>
  <si>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</si>
  <si>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</si>
  <si>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</si>
  <si>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</si>
  <si>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</si>
  <si>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</si>
  <si>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</si>
  <si>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</si>
  <si>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</si>
  <si>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</si>
  <si>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</si>
  <si>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</si>
  <si>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</si>
  <si>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</si>
  <si>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</si>
  <si>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</si>
  <si>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</si>
  <si>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</si>
  <si>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</si>
  <si>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</si>
  <si>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</si>
  <si>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</si>
  <si>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</si>
  <si>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</si>
  <si>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</si>
  <si>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</si>
  <si>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</si>
  <si>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</si>
  <si>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</si>
  <si>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</si>
  <si>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</si>
  <si>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</si>
  <si>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</si>
  <si>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</si>
  <si>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</si>
  <si>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</si>
  <si>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</si>
  <si>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</si>
  <si>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</si>
  <si>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</si>
  <si>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</si>
  <si>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</si>
  <si>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</si>
  <si>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</si>
  <si>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</si>
  <si>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</si>
  <si>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</si>
  <si>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</si>
  <si>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</si>
  <si>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</si>
  <si>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</si>
  <si>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</si>
  <si>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</si>
  <si>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</si>
  <si>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</si>
  <si>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</si>
  <si>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</si>
  <si>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</si>
  <si>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</si>
  <si>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</si>
  <si>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</si>
  <si>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</si>
  <si>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</si>
  <si>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</si>
  <si>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</si>
  <si>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</si>
  <si>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</si>
  <si>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</si>
  <si>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</si>
  <si>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</si>
  <si>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</si>
  <si>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</si>
  <si>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</si>
  <si>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</si>
  <si>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</si>
  <si>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</si>
  <si>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</si>
  <si>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</si>
  <si>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</si>
  <si>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</si>
  <si>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</si>
  <si>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</si>
  <si>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</si>
  <si>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</si>
  <si>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</si>
  <si>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</si>
  <si>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</si>
  <si>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</si>
  <si>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</si>
  <si>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</si>
  <si>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</si>
  <si>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</si>
  <si>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</si>
  <si>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</si>
  <si>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</si>
  <si>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</si>
  <si>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</si>
  <si>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</si>
  <si>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</si>
  <si>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</si>
  <si>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</si>
  <si>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</si>
  <si>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</si>
  <si>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</si>
  <si>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</si>
  <si>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</si>
  <si>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</si>
  <si>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</si>
  <si>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</si>
  <si>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</si>
  <si>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</si>
  <si>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</si>
  <si>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</si>
  <si>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</si>
  <si>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</si>
  <si>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</si>
  <si>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</si>
  <si>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</si>
  <si>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</si>
  <si>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</si>
  <si>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</si>
  <si>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</si>
  <si>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</si>
  <si>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</si>
  <si>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</si>
  <si>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</si>
  <si>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</si>
  <si>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</si>
  <si>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</si>
  <si>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</si>
  <si>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</si>
  <si>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</si>
  <si>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</si>
  <si>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</si>
  <si>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</si>
  <si>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</si>
  <si>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</si>
  <si>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</si>
  <si>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</si>
  <si>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</si>
  <si>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</si>
  <si>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</si>
  <si>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</si>
  <si>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</si>
  <si>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</si>
  <si>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</si>
  <si>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</si>
  <si>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</si>
  <si>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</si>
  <si>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</si>
  <si>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</si>
  <si>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</si>
  <si>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</si>
  <si>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</si>
  <si>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</si>
  <si>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</si>
  <si>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</si>
  <si>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</si>
  <si>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</si>
  <si>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</si>
  <si>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</si>
  <si>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</si>
  <si>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</si>
  <si>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</si>
  <si>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</si>
  <si>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</si>
  <si>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</si>
  <si>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</si>
  <si>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</si>
  <si>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</si>
  <si>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</si>
  <si>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</si>
  <si>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</si>
  <si>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</si>
  <si>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</si>
  <si>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</si>
  <si>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</si>
  <si>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</si>
  <si>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</si>
  <si>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</si>
  <si>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</si>
  <si>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</si>
  <si>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</si>
  <si>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</si>
  <si>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</si>
  <si>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</si>
  <si>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</si>
  <si>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</si>
  <si>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</si>
  <si>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</si>
  <si>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</si>
  <si>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</si>
  <si>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</si>
  <si>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</si>
  <si>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</si>
  <si>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</si>
  <si>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</si>
  <si>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</si>
  <si>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</si>
  <si>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</si>
  <si>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</si>
  <si>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</si>
  <si>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</si>
  <si>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</si>
  <si>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</si>
  <si>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</si>
  <si>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</si>
  <si>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</si>
  <si>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</si>
  <si>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</si>
  <si>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</si>
  <si>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</si>
  <si>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</si>
  <si>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</si>
  <si>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</si>
  <si>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</si>
  <si>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</si>
  <si>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</si>
  <si>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</si>
  <si>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</si>
  <si>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</si>
  <si>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</si>
  <si>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</si>
  <si>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</si>
  <si>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</si>
  <si>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</si>
  <si>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</si>
  <si>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</si>
  <si>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</si>
  <si>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</si>
  <si>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</si>
  <si>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</si>
  <si>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</si>
  <si>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</si>
  <si>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</si>
  <si>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</si>
  <si>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</si>
  <si>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</si>
  <si>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</si>
  <si>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</si>
  <si>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</si>
  <si>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</si>
  <si>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</si>
  <si>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</si>
  <si>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</si>
  <si>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</si>
  <si>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</si>
  <si>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</si>
  <si>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</si>
  <si>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</si>
  <si>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</si>
  <si>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</si>
  <si>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</si>
  <si>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</si>
  <si>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</si>
  <si>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</si>
  <si>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</si>
  <si>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</si>
  <si>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</si>
  <si>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</si>
  <si>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</si>
  <si>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</si>
  <si>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</si>
  <si>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</si>
  <si>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</si>
  <si>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</si>
  <si>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</si>
  <si>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</si>
  <si>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</si>
  <si>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</si>
  <si>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</si>
  <si>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</si>
  <si>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</si>
  <si>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</si>
  <si>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</si>
  <si>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</si>
  <si>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</si>
  <si>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</si>
  <si>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</si>
  <si>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</si>
  <si>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</si>
  <si>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</si>
  <si>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</si>
  <si>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</si>
  <si>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</si>
  <si>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</si>
  <si>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</si>
  <si>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</si>
  <si>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</si>
  <si>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</si>
  <si>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</si>
  <si>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</si>
  <si>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</si>
  <si>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</si>
  <si>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</si>
  <si>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</si>
  <si>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</si>
  <si>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</si>
  <si>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</si>
  <si>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</si>
  <si>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</si>
  <si>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</si>
  <si>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</si>
  <si>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</si>
  <si>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</si>
  <si>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</si>
  <si>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</si>
  <si>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</si>
  <si>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</si>
  <si>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</si>
  <si>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</si>
  <si>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</si>
  <si>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</si>
  <si>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</si>
  <si>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</si>
  <si>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</si>
  <si>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</si>
  <si>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</si>
  <si>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</si>
  <si>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</si>
  <si>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</si>
  <si>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</si>
  <si>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</si>
  <si>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</si>
  <si>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</si>
  <si>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</si>
  <si>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</si>
  <si>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</si>
  <si>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</si>
  <si>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</si>
  <si>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</si>
  <si>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</si>
  <si>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</si>
  <si>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</si>
  <si>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</si>
  <si>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</si>
  <si>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</si>
  <si>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</si>
  <si>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</si>
  <si>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</si>
  <si>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</si>
  <si>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</si>
  <si>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</si>
  <si>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</si>
  <si>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</si>
  <si>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</si>
  <si>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</si>
  <si>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</si>
  <si>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</si>
  <si>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</si>
  <si>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</si>
  <si>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</si>
  <si>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</si>
  <si>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</si>
  <si>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</si>
  <si>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</si>
  <si>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</si>
  <si>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</si>
  <si>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</si>
  <si>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</si>
  <si>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</si>
  <si>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</si>
  <si>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</si>
  <si>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</si>
  <si>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</si>
  <si>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</si>
  <si>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</si>
  <si>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</si>
  <si>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</si>
  <si>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</si>
  <si>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</si>
  <si>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</si>
  <si>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</si>
  <si>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</si>
  <si>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</si>
  <si>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</si>
  <si>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</si>
  <si>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</si>
  <si>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</si>
  <si>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</si>
  <si>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</si>
  <si>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</si>
  <si>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</si>
  <si>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</si>
  <si>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</si>
  <si>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</si>
  <si>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</si>
  <si>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</si>
  <si>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</si>
  <si>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</si>
  <si>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</si>
  <si>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</si>
  <si>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</si>
  <si>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</si>
  <si>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</si>
  <si>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</si>
  <si>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</si>
  <si>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</si>
  <si>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</si>
  <si>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</si>
  <si>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</si>
  <si>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</si>
  <si>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</si>
  <si>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</si>
  <si>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</si>
  <si>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</si>
  <si>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</si>
  <si>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</si>
  <si>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</si>
  <si>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</si>
  <si>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</si>
  <si>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</si>
  <si>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</si>
  <si>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</si>
  <si>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</si>
  <si>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</si>
  <si>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</si>
  <si>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</si>
  <si>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</si>
  <si>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</si>
  <si>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</si>
  <si>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</si>
  <si>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</si>
  <si>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</si>
  <si>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</si>
  <si>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</si>
  <si>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</si>
  <si>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</si>
  <si>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</si>
  <si>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</si>
  <si>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</si>
  <si>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</si>
  <si>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</si>
  <si>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</si>
  <si>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</si>
  <si>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</si>
  <si>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</si>
  <si>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</si>
  <si>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</si>
  <si>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</si>
  <si>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</si>
  <si>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</si>
  <si>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</si>
  <si>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</si>
  <si>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</si>
  <si>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</si>
  <si>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</si>
  <si>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</si>
  <si>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</si>
  <si>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</si>
  <si>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</si>
  <si>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</si>
  <si>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</si>
  <si>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</si>
  <si>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</si>
  <si>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</si>
  <si>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</si>
  <si>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</si>
  <si>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</si>
  <si>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</si>
  <si>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</si>
  <si>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</si>
  <si>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</si>
  <si>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</si>
  <si>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</si>
  <si>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</si>
  <si>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</si>
  <si>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</si>
  <si>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</si>
  <si>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</si>
  <si>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</si>
  <si>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</si>
  <si>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</si>
  <si>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</si>
  <si>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</si>
  <si>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</si>
  <si>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</si>
  <si>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</si>
  <si>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</si>
  <si>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</si>
  <si>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</si>
  <si>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</si>
  <si>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</si>
  <si>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</si>
  <si>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</si>
  <si>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</si>
  <si>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</si>
  <si>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</si>
  <si>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</si>
  <si>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</si>
  <si>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</si>
  <si>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</si>
  <si>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</si>
  <si>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</si>
  <si>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</si>
  <si>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</si>
  <si>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</si>
  <si>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</si>
  <si>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</si>
  <si>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</si>
  <si>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</si>
  <si>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</si>
  <si>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</si>
  <si>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</si>
  <si>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</si>
  <si>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</si>
  <si>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</si>
  <si>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</si>
  <si>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</si>
  <si>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</si>
  <si>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</si>
  <si>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</si>
  <si>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</si>
  <si>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</si>
  <si>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</si>
  <si>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</si>
  <si>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</si>
  <si>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</si>
  <si>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</si>
  <si>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</si>
  <si>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</si>
  <si>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</si>
  <si>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</si>
  <si>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</si>
  <si>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</si>
  <si>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</si>
  <si>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</si>
  <si>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</si>
  <si>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</si>
  <si>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</si>
  <si>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</si>
  <si>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</si>
  <si>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</si>
  <si>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</si>
  <si>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</si>
  <si>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</si>
  <si>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</si>
  <si>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</si>
  <si>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</si>
  <si>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</si>
  <si>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</si>
  <si>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</si>
  <si>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</si>
  <si>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</si>
  <si>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</si>
  <si>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</si>
  <si>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</si>
  <si>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</si>
  <si>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</si>
  <si>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</si>
  <si>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</si>
  <si>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</si>
  <si>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</si>
  <si>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</si>
  <si>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</si>
  <si>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</si>
  <si>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</si>
  <si>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</si>
  <si>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</si>
  <si>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</si>
  <si>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</si>
  <si>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</si>
  <si>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</si>
  <si>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</si>
  <si>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</si>
  <si>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</si>
  <si>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</si>
  <si>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</si>
  <si>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</si>
  <si>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</si>
  <si>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</si>
  <si>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</si>
  <si>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</si>
  <si>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</si>
  <si>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</si>
  <si>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</si>
  <si>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</si>
  <si>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</si>
  <si>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</si>
  <si>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</si>
  <si>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</si>
  <si>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</si>
  <si>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</si>
  <si>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</si>
  <si>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</si>
  <si>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</si>
  <si>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</si>
  <si>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</si>
  <si>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</si>
  <si>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</si>
  <si>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</si>
  <si>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</si>
  <si>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</si>
  <si>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</si>
  <si>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</si>
  <si>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</si>
  <si>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</si>
  <si>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</si>
  <si>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</si>
  <si>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</si>
  <si>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</si>
  <si>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</si>
  <si>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</si>
  <si>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</si>
  <si>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</si>
  <si>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</si>
  <si>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</si>
  <si>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</si>
  <si>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</si>
  <si>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</si>
  <si>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</si>
  <si>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</si>
  <si>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</si>
  <si>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</si>
  <si>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</si>
  <si>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</si>
  <si>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</si>
  <si>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</si>
  <si>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</si>
  <si>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</si>
  <si>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</si>
  <si>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</si>
  <si>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</si>
  <si>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</si>
  <si>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</si>
  <si>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</si>
  <si>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</si>
  <si>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</si>
  <si>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</si>
  <si>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</si>
  <si>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</si>
  <si>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</si>
  <si>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</si>
  <si>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</si>
  <si>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</si>
  <si>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</si>
  <si>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</si>
  <si>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</si>
  <si>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</si>
  <si>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</si>
  <si>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</si>
  <si>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</si>
  <si>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</si>
  <si>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</si>
  <si>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</si>
  <si>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</si>
  <si>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</si>
  <si>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</si>
  <si>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</si>
  <si>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</si>
  <si>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</si>
  <si>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</si>
  <si>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</si>
  <si>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</si>
  <si>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</si>
  <si>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</si>
  <si>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</si>
  <si>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</si>
  <si>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</si>
  <si>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</si>
  <si>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</si>
  <si>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</si>
  <si>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</si>
  <si>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</si>
  <si>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</si>
  <si>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</si>
  <si>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</si>
  <si>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</si>
  <si>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</si>
  <si>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</si>
  <si>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</si>
  <si>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</si>
  <si>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</si>
  <si>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</si>
  <si>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</si>
  <si>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</si>
  <si>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</si>
  <si>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</si>
  <si>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</si>
  <si>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</si>
  <si>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</si>
  <si>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</si>
  <si>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</si>
  <si>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</si>
  <si>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</si>
  <si>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</si>
  <si>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</si>
  <si>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</si>
  <si>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</si>
  <si>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</si>
  <si>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</si>
  <si>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</si>
  <si>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</si>
  <si>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</si>
  <si>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</si>
  <si>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</si>
  <si>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</si>
  <si>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</si>
  <si>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</si>
  <si>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</si>
  <si>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</si>
  <si>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</si>
  <si>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</si>
  <si>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</si>
  <si>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</si>
  <si>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</si>
  <si>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</si>
  <si>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</si>
  <si>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</si>
  <si>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</si>
  <si>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</si>
  <si>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</si>
  <si>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</si>
  <si>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</si>
  <si>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</si>
  <si>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</si>
  <si>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</si>
  <si>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</si>
  <si>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</si>
  <si>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</si>
  <si>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</si>
  <si>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</si>
  <si>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</si>
  <si>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</si>
  <si>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</si>
  <si>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</si>
  <si>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</si>
  <si>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</si>
  <si>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</si>
  <si>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</si>
  <si>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</si>
  <si>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</si>
  <si>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</si>
  <si>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</si>
  <si>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</si>
  <si>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</si>
  <si>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</si>
  <si>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</si>
  <si>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</si>
  <si>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</si>
  <si>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</si>
  <si>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</si>
  <si>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</si>
  <si>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</si>
  <si>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</si>
  <si>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</si>
  <si>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</si>
  <si>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</si>
  <si>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</si>
  <si>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</si>
  <si>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</si>
  <si>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</si>
  <si>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</si>
  <si>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</si>
  <si>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</si>
  <si>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</si>
  <si>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</si>
  <si>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</si>
  <si>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</si>
  <si>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</si>
  <si>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</si>
  <si>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</si>
  <si>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</si>
  <si>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</si>
  <si>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</si>
  <si>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</si>
  <si>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</si>
  <si>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</si>
  <si>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</si>
  <si>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</si>
  <si>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</si>
  <si>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</si>
  <si>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</si>
  <si>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</si>
  <si>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</si>
  <si>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</si>
  <si>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</si>
  <si>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</si>
  <si>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</si>
  <si>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</si>
  <si>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</si>
  <si>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</si>
  <si>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</si>
  <si>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</si>
  <si>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</si>
  <si>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</si>
  <si>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</si>
  <si>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</si>
  <si>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</si>
  <si>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</si>
  <si>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</si>
  <si>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</si>
  <si>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</si>
  <si>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</si>
  <si>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</si>
  <si>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</si>
  <si>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</si>
  <si>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</si>
  <si>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</si>
  <si>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</si>
  <si>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</si>
  <si>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</si>
  <si>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</si>
  <si>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</si>
  <si>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</si>
  <si>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</si>
  <si>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</si>
  <si>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</si>
  <si>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</si>
  <si>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</si>
  <si>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</si>
  <si>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</si>
  <si>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</si>
  <si>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</si>
  <si>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</si>
  <si>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</si>
  <si>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</si>
  <si>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</si>
  <si>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</si>
  <si>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</si>
  <si>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</si>
  <si>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</si>
  <si>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</si>
  <si>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</si>
  <si>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</si>
  <si>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</si>
  <si>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</si>
  <si>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</si>
  <si>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</si>
  <si>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</si>
  <si>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</si>
  <si>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</si>
  <si>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</si>
  <si>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</si>
  <si>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</si>
  <si>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</si>
  <si>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</si>
  <si>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</si>
  <si>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</si>
  <si>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</si>
  <si>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</si>
  <si>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</si>
  <si>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</si>
  <si>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</si>
  <si>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</si>
  <si>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</si>
  <si>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</si>
  <si>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</si>
  <si>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</si>
  <si>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</si>
  <si>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</si>
  <si>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</si>
  <si>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</si>
  <si>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</si>
  <si>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</si>
  <si>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</si>
  <si>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</si>
  <si>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</si>
  <si>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</si>
  <si>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</si>
  <si>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</si>
  <si>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</si>
  <si>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</si>
  <si>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</si>
  <si>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</si>
  <si>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</si>
  <si>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</si>
  <si>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</si>
  <si>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</si>
  <si>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</si>
  <si>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</si>
  <si>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</si>
  <si>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</si>
  <si>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</si>
  <si>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</si>
  <si>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</si>
  <si>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</si>
  <si>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</si>
  <si>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</si>
  <si>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</si>
  <si>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</si>
  <si>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</si>
  <si>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</si>
  <si>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</si>
  <si>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</si>
  <si>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</si>
  <si>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</si>
  <si>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</si>
  <si>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</si>
  <si>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</si>
  <si>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</si>
  <si>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</si>
  <si>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</si>
  <si>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</si>
  <si>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</si>
  <si>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</si>
  <si>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</si>
  <si>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</si>
  <si>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</si>
  <si>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</si>
  <si>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</si>
  <si>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</si>
  <si>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</si>
  <si>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</si>
  <si>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</si>
  <si>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</si>
  <si>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</si>
  <si>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</si>
  <si>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</si>
  <si>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</si>
  <si>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</si>
  <si>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</si>
  <si>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</si>
  <si>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</si>
  <si>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</si>
  <si>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</si>
  <si>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</si>
  <si>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</si>
  <si>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</si>
  <si>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</si>
  <si>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</si>
  <si>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</si>
  <si>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</si>
  <si>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</si>
  <si>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</si>
  <si>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</si>
  <si>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</si>
  <si>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</si>
  <si>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</si>
  <si>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</si>
  <si>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</si>
  <si>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</si>
  <si>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</si>
  <si>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</si>
  <si>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</si>
  <si>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</si>
  <si>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</si>
  <si>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</si>
  <si>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</si>
  <si>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</si>
  <si>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</si>
  <si>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</si>
  <si>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</si>
  <si>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</si>
  <si>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</si>
  <si>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</si>
  <si>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</si>
  <si>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</si>
  <si>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</si>
  <si>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</si>
  <si>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</si>
  <si>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</si>
  <si>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</si>
  <si>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</si>
  <si>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</si>
  <si>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</si>
  <si>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</si>
  <si>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</si>
  <si>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</si>
  <si>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</si>
  <si>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</si>
  <si>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</si>
  <si>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</si>
  <si>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</si>
  <si>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</si>
  <si>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</si>
  <si>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</si>
  <si>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</si>
  <si>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</si>
  <si>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</si>
  <si>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</si>
  <si>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</si>
  <si>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</si>
  <si>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</si>
  <si>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</si>
  <si>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</si>
  <si>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</si>
  <si>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</si>
  <si>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</si>
  <si>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</si>
  <si>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</si>
  <si>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</si>
  <si>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</si>
  <si>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</si>
  <si>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</si>
  <si>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</si>
  <si>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</si>
  <si>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</si>
  <si>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</si>
  <si>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</si>
  <si>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</si>
  <si>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</si>
  <si>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</si>
  <si>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</si>
  <si>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</si>
  <si>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</si>
  <si>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</si>
  <si>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</si>
  <si>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</si>
  <si>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</si>
  <si>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</si>
  <si>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</si>
  <si>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</si>
  <si>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</si>
  <si>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</si>
  <si>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</si>
  <si>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</si>
  <si>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</si>
  <si>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</si>
  <si>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</si>
  <si>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</si>
  <si>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</si>
  <si>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</si>
  <si>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</si>
  <si>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</si>
  <si>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</si>
  <si>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</si>
  <si>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</si>
  <si>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</si>
  <si>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</si>
  <si>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</si>
  <si>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</si>
  <si>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</si>
  <si>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</si>
  <si>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</si>
  <si>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</si>
  <si>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</si>
  <si>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</si>
  <si>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</si>
  <si>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</si>
  <si>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</si>
  <si>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</si>
  <si>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</si>
  <si>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</si>
  <si>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</si>
  <si>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</si>
  <si>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</si>
  <si>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</si>
  <si>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</si>
  <si>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</si>
  <si>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</si>
  <si>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</si>
  <si>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</si>
  <si>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</si>
  <si>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</si>
  <si>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</si>
  <si>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</si>
  <si>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</si>
  <si>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</si>
  <si>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</si>
  <si>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</si>
  <si>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</si>
  <si>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</si>
  <si>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</si>
  <si>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</si>
  <si>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</si>
  <si>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</si>
  <si>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</si>
  <si>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</si>
  <si>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</si>
  <si>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</si>
  <si>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</si>
  <si>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</si>
  <si>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</si>
  <si>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</si>
  <si>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</si>
  <si>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</si>
  <si>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</si>
  <si>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</si>
  <si>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</si>
  <si>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</si>
  <si>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</si>
  <si>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</si>
  <si>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</si>
  <si>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</si>
  <si>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</si>
  <si>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</si>
  <si>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</si>
  <si>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</si>
  <si>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</si>
  <si>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</si>
  <si>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</si>
  <si>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</si>
  <si>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</si>
  <si>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</si>
  <si>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</si>
  <si>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</si>
  <si>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</si>
  <si>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</si>
  <si>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</si>
  <si>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</si>
  <si>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</si>
  <si>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</si>
  <si>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</si>
  <si>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</si>
  <si>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</si>
  <si>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</si>
  <si>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</si>
  <si>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</si>
  <si>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</si>
  <si>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</si>
  <si>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</si>
  <si>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</si>
  <si>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</si>
  <si>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</si>
  <si>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</si>
  <si>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</si>
  <si>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</si>
  <si>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</si>
  <si>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</si>
  <si>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</si>
  <si>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</si>
  <si>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</si>
  <si>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</si>
  <si>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</si>
  <si>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</si>
  <si>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</si>
  <si>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</si>
  <si>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</si>
  <si>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</si>
  <si>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</si>
  <si>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</si>
  <si>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</si>
  <si>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</si>
  <si>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</si>
  <si>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</si>
  <si>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</si>
  <si>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</si>
  <si>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</si>
  <si>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</si>
  <si>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</si>
  <si>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</si>
  <si>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</si>
  <si>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</si>
  <si>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</si>
  <si>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</si>
  <si>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</si>
  <si>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</si>
  <si>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</si>
  <si>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</si>
  <si>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</si>
  <si>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</si>
  <si>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</si>
  <si>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</si>
  <si>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</si>
  <si>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</si>
  <si>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</si>
  <si>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</si>
  <si>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</si>
  <si>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</si>
  <si>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</si>
  <si>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</si>
  <si>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</si>
  <si>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</si>
  <si>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</si>
  <si>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</si>
  <si>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</si>
  <si>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</si>
  <si>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</si>
  <si>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</si>
  <si>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</si>
  <si>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</si>
  <si>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</si>
  <si>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</si>
  <si>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</si>
  <si>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</si>
  <si>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</si>
  <si>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</si>
  <si>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</si>
  <si>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</si>
  <si>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</si>
  <si>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</si>
  <si>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</si>
  <si>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</si>
  <si>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</si>
  <si>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</si>
  <si>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</si>
  <si>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</si>
  <si>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</si>
  <si>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</si>
  <si>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</si>
  <si>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</si>
  <si>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</si>
  <si>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</si>
  <si>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</si>
  <si>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</si>
  <si>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</si>
  <si>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</si>
  <si>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</si>
  <si>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</si>
  <si>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</si>
  <si>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</si>
  <si>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</si>
  <si>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</si>
  <si>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</si>
  <si>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</si>
  <si>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</si>
  <si>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</si>
  <si>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</si>
  <si>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</si>
  <si>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</si>
  <si>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</si>
  <si>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</si>
  <si>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</si>
  <si>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</si>
  <si>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</si>
  <si>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</si>
  <si>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</si>
  <si>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</si>
  <si>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</si>
  <si>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</si>
  <si>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</si>
  <si>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</si>
  <si>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</si>
  <si>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</si>
  <si>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</si>
  <si>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</si>
  <si>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</si>
  <si>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</si>
  <si>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</si>
  <si>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</si>
  <si>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</si>
  <si>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</si>
  <si>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</si>
  <si>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</si>
  <si>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</si>
  <si>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</si>
  <si>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</si>
  <si>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</si>
  <si>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</si>
  <si>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</si>
  <si>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</si>
  <si>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</si>
  <si>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</si>
  <si>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</si>
  <si>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</si>
  <si>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</si>
  <si>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</si>
  <si>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</si>
  <si>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</si>
  <si>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</si>
  <si>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</si>
  <si>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</si>
  <si>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</si>
  <si>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</si>
  <si>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</si>
  <si>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</si>
  <si>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</si>
  <si>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</si>
  <si>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</si>
  <si>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</si>
  <si>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</si>
  <si>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</si>
  <si>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</si>
  <si>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</si>
  <si>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</si>
  <si>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</si>
  <si>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</si>
  <si>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</si>
  <si>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</si>
  <si>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</si>
  <si>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</si>
  <si>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</si>
  <si>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</si>
  <si>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</si>
  <si>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</si>
  <si>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</si>
  <si>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</si>
  <si>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</si>
  <si>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</si>
  <si>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</si>
  <si>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</si>
  <si>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</si>
  <si>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</si>
  <si>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</si>
  <si>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</si>
  <si>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</si>
  <si>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</si>
  <si>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</si>
  <si>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</si>
  <si>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</si>
  <si>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</si>
  <si>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</si>
  <si>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</si>
  <si>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</si>
  <si>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</si>
  <si>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</si>
  <si>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</si>
  <si>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</si>
  <si>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</si>
  <si>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</si>
  <si>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</si>
  <si>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</si>
  <si>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</si>
  <si>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</si>
  <si>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</si>
  <si>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</si>
  <si>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</si>
  <si>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</si>
  <si>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</si>
  <si>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</si>
  <si>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</si>
  <si>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</si>
  <si>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</si>
  <si>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</si>
  <si>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</si>
  <si>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</si>
  <si>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</si>
  <si>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</si>
  <si>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</si>
  <si>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</si>
  <si>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</si>
  <si>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</si>
  <si>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</si>
  <si>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</si>
  <si>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</si>
  <si>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</si>
  <si>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</si>
  <si>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</si>
  <si>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</si>
  <si>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</si>
  <si>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</si>
  <si>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</si>
  <si>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</si>
  <si>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</si>
  <si>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</si>
  <si>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</si>
  <si>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</si>
  <si>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</si>
  <si>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</si>
  <si>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</si>
  <si>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</si>
  <si>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</si>
  <si>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</si>
  <si>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</si>
  <si>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</si>
  <si>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</si>
  <si>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</si>
  <si>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</si>
  <si>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</si>
  <si>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</si>
  <si>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</si>
  <si>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</si>
  <si>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</si>
  <si>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</si>
  <si>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</si>
  <si>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</si>
  <si>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</si>
  <si>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</si>
  <si>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</si>
  <si>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</si>
  <si>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</si>
  <si>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</si>
  <si>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</si>
  <si>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</si>
  <si>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</si>
  <si>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</si>
  <si>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</si>
  <si>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</si>
  <si>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</si>
  <si>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</si>
  <si>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</si>
  <si>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</si>
  <si>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</si>
  <si>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</si>
  <si>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</si>
  <si>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</si>
  <si>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</si>
  <si>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</si>
  <si>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</si>
  <si>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</si>
  <si>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</si>
  <si>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</si>
  <si>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</si>
  <si>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</si>
  <si>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</si>
  <si>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</si>
  <si>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</si>
  <si>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</si>
  <si>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</si>
  <si>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</si>
  <si>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</si>
  <si>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</si>
  <si>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</si>
  <si>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</si>
  <si>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</si>
  <si>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</si>
  <si>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</si>
  <si>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</si>
  <si>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</si>
  <si>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</si>
  <si>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</si>
  <si>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</si>
  <si>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</si>
  <si>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</si>
  <si>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</si>
  <si>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</si>
  <si>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</si>
  <si>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</si>
  <si>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</si>
  <si>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</si>
  <si>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</si>
  <si>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</si>
  <si>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</si>
  <si>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</si>
  <si>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</si>
  <si>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</si>
  <si>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</si>
  <si>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</si>
  <si>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</si>
  <si>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</si>
  <si>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</si>
  <si>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</si>
  <si>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</si>
  <si>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</si>
  <si>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</si>
  <si>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</si>
  <si>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</si>
  <si>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</si>
  <si>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</si>
  <si>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</si>
  <si>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</si>
  <si>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</si>
  <si>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</si>
  <si>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</si>
  <si>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</si>
  <si>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</si>
  <si>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</si>
  <si>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</si>
  <si>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</si>
  <si>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</si>
  <si>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</si>
  <si>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</si>
  <si>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</si>
  <si>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</si>
  <si>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</si>
  <si>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</si>
  <si>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</si>
  <si>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</si>
  <si>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</si>
  <si>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</si>
  <si>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</si>
  <si>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</si>
  <si>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</si>
  <si>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</si>
  <si>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</si>
  <si>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</si>
  <si>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</si>
  <si>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</si>
  <si>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</si>
  <si>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</si>
  <si>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</si>
  <si>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</si>
  <si>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</si>
  <si>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</si>
  <si>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</si>
  <si>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</si>
  <si>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</si>
  <si>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</si>
  <si>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</si>
  <si>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</si>
  <si>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</si>
  <si>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</si>
  <si>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</si>
  <si>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</si>
  <si>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</si>
  <si>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</si>
  <si>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</si>
  <si>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</si>
  <si>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</si>
  <si>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</si>
  <si>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</si>
  <si>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</si>
  <si>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</si>
  <si>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</si>
  <si>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</si>
  <si>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</si>
  <si>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</si>
  <si>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</si>
  <si>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</si>
  <si>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</si>
  <si>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</si>
  <si>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</si>
  <si>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</si>
  <si>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</si>
  <si>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</si>
  <si>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</si>
  <si>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</si>
  <si>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</si>
  <si>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</si>
  <si>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</si>
  <si>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</si>
  <si>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</si>
  <si>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</si>
  <si>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</si>
  <si>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</si>
  <si>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</si>
  <si>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</si>
  <si>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</si>
  <si>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</si>
  <si>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</si>
  <si>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</si>
  <si>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</si>
  <si>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</si>
  <si>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</si>
  <si>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</si>
  <si>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</si>
  <si>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</si>
  <si>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</si>
  <si>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</si>
  <si>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</si>
  <si>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</si>
  <si>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</si>
  <si>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</si>
  <si>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</si>
  <si>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</si>
  <si>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</si>
  <si>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</si>
  <si>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</si>
  <si>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</si>
  <si>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</si>
  <si>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</si>
  <si>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</si>
  <si>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</si>
  <si>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</si>
  <si>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</si>
  <si>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</si>
  <si>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</si>
  <si>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</si>
  <si>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</si>
  <si>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</si>
  <si>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</si>
  <si>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</si>
  <si>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</si>
  <si>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</si>
  <si>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</si>
  <si>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</si>
  <si>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</si>
  <si>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</si>
  <si>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</si>
  <si>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</si>
  <si>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</si>
  <si>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</si>
  <si>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</si>
  <si>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</si>
  <si>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</si>
  <si>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</si>
  <si>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</si>
  <si>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</si>
  <si>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</si>
  <si>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</si>
  <si>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</si>
  <si>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</si>
  <si>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</si>
  <si>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</si>
  <si>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</si>
  <si>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</si>
  <si>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</si>
  <si>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</si>
  <si>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</si>
  <si>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</si>
  <si>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</si>
  <si>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</si>
  <si>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</si>
  <si>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</si>
  <si>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</si>
  <si>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</si>
  <si>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</si>
  <si>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</si>
  <si>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</si>
  <si>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</si>
  <si>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</si>
  <si>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</si>
  <si>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</si>
  <si>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</si>
  <si>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</si>
  <si>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</si>
  <si>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</si>
  <si>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</si>
  <si>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</si>
  <si>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</si>
  <si>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</si>
  <si>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</si>
  <si>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</si>
  <si>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</si>
  <si>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</si>
  <si>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</si>
  <si>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</si>
  <si>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</si>
  <si>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</si>
  <si>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</si>
  <si>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</si>
  <si>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</si>
  <si>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</si>
  <si>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</si>
  <si>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</si>
  <si>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</si>
  <si>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</si>
  <si>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</si>
  <si>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</si>
  <si>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</si>
  <si>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</si>
  <si>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</si>
  <si>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</si>
  <si>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</si>
  <si>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</si>
  <si>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</si>
  <si>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</si>
  <si>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</si>
  <si>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</si>
  <si>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</si>
  <si>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</si>
  <si>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</si>
  <si>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</si>
  <si>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</si>
  <si>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</si>
  <si>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</si>
  <si>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</si>
  <si>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</si>
  <si>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</si>
  <si>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</si>
  <si>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</si>
  <si>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</si>
  <si>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</si>
  <si>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</si>
  <si>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</si>
  <si>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</si>
  <si>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</si>
  <si>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</si>
  <si>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</si>
  <si>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</si>
  <si>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</si>
  <si>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</si>
  <si>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</si>
  <si>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</si>
  <si>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</si>
  <si>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</si>
  <si>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</si>
  <si>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</si>
  <si>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</si>
  <si>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</si>
  <si>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</si>
  <si>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</si>
  <si>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</si>
  <si>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</si>
  <si>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</si>
  <si>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</si>
  <si>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</si>
  <si>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</si>
  <si>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</si>
  <si>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</si>
  <si>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</si>
  <si>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</si>
  <si>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</si>
  <si>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</si>
  <si>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</si>
  <si>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</si>
  <si>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</si>
  <si>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</si>
  <si>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</si>
  <si>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</si>
  <si>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</si>
  <si>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</si>
  <si>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</si>
  <si>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</si>
  <si>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</si>
  <si>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</si>
  <si>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</si>
  <si>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</si>
  <si>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</si>
  <si>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</si>
  <si>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</si>
  <si>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</si>
  <si>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</si>
  <si>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</si>
  <si>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</si>
  <si>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</si>
  <si>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</si>
  <si>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</si>
  <si>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</si>
  <si>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</si>
  <si>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</si>
  <si>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</si>
  <si>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</si>
  <si>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</si>
  <si>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</si>
  <si>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</si>
  <si>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</si>
  <si>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</si>
  <si>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</si>
  <si>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</si>
  <si>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</si>
  <si>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</si>
  <si>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</si>
  <si>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</si>
  <si>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</si>
  <si>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</si>
  <si>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</si>
  <si>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</si>
  <si>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</si>
  <si>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</si>
  <si>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</si>
  <si>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</si>
  <si>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</si>
  <si>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</si>
  <si>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</si>
  <si>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</si>
  <si>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</si>
  <si>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</si>
  <si>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</si>
  <si>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</si>
  <si>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</si>
  <si>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</si>
  <si>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</si>
  <si>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</si>
  <si>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</si>
  <si>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</si>
  <si>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</si>
  <si>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</si>
  <si>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</si>
  <si>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</si>
  <si>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</si>
  <si>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</si>
  <si>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</si>
  <si>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</si>
  <si>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</si>
  <si>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</si>
  <si>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</si>
  <si>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</si>
  <si>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</si>
  <si>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</si>
  <si>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</si>
  <si>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</si>
  <si>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</si>
  <si>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</si>
  <si>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</si>
  <si>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</si>
  <si>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</si>
  <si>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</si>
  <si>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</si>
  <si>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</si>
  <si>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</si>
  <si>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</si>
  <si>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</si>
  <si>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</si>
  <si>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</si>
  <si>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</si>
  <si>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</si>
  <si>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</si>
  <si>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</si>
  <si>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</si>
  <si>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</si>
  <si>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</si>
  <si>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</si>
  <si>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</si>
  <si>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</si>
  <si>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</si>
  <si>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</si>
  <si>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</si>
  <si>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</si>
  <si>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</si>
  <si>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</si>
  <si>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</si>
  <si>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</si>
  <si>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</si>
  <si>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</si>
  <si>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</si>
  <si>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</si>
  <si>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</si>
  <si>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</si>
  <si>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</si>
  <si>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</si>
  <si>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</si>
  <si>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</si>
  <si>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</si>
  <si>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</si>
  <si>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</si>
  <si>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</si>
  <si>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</si>
  <si>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</si>
  <si>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</si>
  <si>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</si>
  <si>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</si>
  <si>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</si>
  <si>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</si>
  <si>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</si>
  <si>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</si>
  <si>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</si>
  <si>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</si>
  <si>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</si>
  <si>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</si>
  <si>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</si>
  <si>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</si>
  <si>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</si>
  <si>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</si>
  <si>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</si>
  <si>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</si>
  <si>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</si>
  <si>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</si>
  <si>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</si>
  <si>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</si>
  <si>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</si>
  <si>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</si>
  <si>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</si>
  <si>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</si>
  <si>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</si>
  <si>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</si>
  <si>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</si>
  <si>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</si>
  <si>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</si>
  <si>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</si>
  <si>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</si>
  <si>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</si>
  <si>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</si>
  <si>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</si>
  <si>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</si>
  <si>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</si>
  <si>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</si>
  <si>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</si>
  <si>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</si>
  <si>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</si>
  <si>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</si>
  <si>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</si>
  <si>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</si>
  <si>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</si>
  <si>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</si>
  <si>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</si>
  <si>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</si>
  <si>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</si>
  <si>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</si>
  <si>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</si>
  <si>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</si>
  <si>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</si>
  <si>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</si>
  <si>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</si>
  <si>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</si>
  <si>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</si>
  <si>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</si>
  <si>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</si>
  <si>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</si>
  <si>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</si>
  <si>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</si>
  <si>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</si>
  <si>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</si>
  <si>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</si>
  <si>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</si>
  <si>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</si>
  <si>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</si>
  <si>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</si>
  <si>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</si>
  <si>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</si>
  <si>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</si>
  <si>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</si>
  <si>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</si>
  <si>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</si>
  <si>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</si>
  <si>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</si>
  <si>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</si>
  <si>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</si>
  <si>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</si>
  <si>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</si>
  <si>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</si>
  <si>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</si>
  <si>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</si>
  <si>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</si>
  <si>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</si>
  <si>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</si>
  <si>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</si>
  <si>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</si>
  <si>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</si>
  <si>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</si>
  <si>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</si>
  <si>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</si>
  <si>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</si>
  <si>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</si>
  <si>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</si>
  <si>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</si>
  <si>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</si>
  <si>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</si>
  <si>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</si>
  <si>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</si>
  <si>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</si>
  <si>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</si>
  <si>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</si>
  <si>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</si>
  <si>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</si>
  <si>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</si>
  <si>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</si>
  <si>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</si>
  <si>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</si>
  <si>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</si>
  <si>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</si>
  <si>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</si>
  <si>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</si>
  <si>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</si>
  <si>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</si>
  <si>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</si>
  <si>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</si>
  <si>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</si>
  <si>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</si>
  <si>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</si>
  <si>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</si>
  <si>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</si>
  <si>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</si>
  <si>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</si>
  <si>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</si>
  <si>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</si>
  <si>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</si>
  <si>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</si>
  <si>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</si>
  <si>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</si>
  <si>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</si>
  <si>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</si>
  <si>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</si>
  <si>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</si>
  <si>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</si>
  <si>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</si>
  <si>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</si>
  <si>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</si>
  <si>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</si>
  <si>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</si>
  <si>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</si>
  <si>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</si>
  <si>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</si>
  <si>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</si>
  <si>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</si>
  <si>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</si>
  <si>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</si>
  <si>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</si>
  <si>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</si>
  <si>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</si>
  <si>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</si>
  <si>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</si>
  <si>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</si>
  <si>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</si>
  <si>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</si>
  <si>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</si>
  <si>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</si>
  <si>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</si>
  <si>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</si>
  <si>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</si>
  <si>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</si>
  <si>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</si>
  <si>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</si>
  <si>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</si>
  <si>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</si>
  <si>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</si>
  <si>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</si>
  <si>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</si>
  <si>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</si>
  <si>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</si>
  <si>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</si>
  <si>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</si>
  <si>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</si>
  <si>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</si>
  <si>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</si>
  <si>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</si>
  <si>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</si>
  <si>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</si>
  <si>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</si>
  <si>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</si>
  <si>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</si>
  <si>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</si>
  <si>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</si>
  <si>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</si>
  <si>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</si>
  <si>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</si>
  <si>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</si>
  <si>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</si>
  <si>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</si>
  <si>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</si>
  <si>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</si>
  <si>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</si>
  <si>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</si>
  <si>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</si>
  <si>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</si>
  <si>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</si>
  <si>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</si>
  <si>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</si>
  <si>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</si>
  <si>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</si>
  <si>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</si>
  <si>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</si>
  <si>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</si>
  <si>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</si>
  <si>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</si>
  <si>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</si>
  <si>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</si>
  <si>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</si>
  <si>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</si>
  <si>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</si>
  <si>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</si>
  <si>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</si>
  <si>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</si>
  <si>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</si>
  <si>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</si>
  <si>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</si>
  <si>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</si>
  <si>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</si>
  <si>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</si>
  <si>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</si>
  <si>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</si>
  <si>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</si>
  <si>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</si>
  <si>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</si>
  <si>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</si>
  <si>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</si>
  <si>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</si>
  <si>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</si>
  <si>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</si>
  <si>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</si>
  <si>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</si>
  <si>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</si>
  <si>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</si>
  <si>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</si>
  <si>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</si>
  <si>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</si>
  <si>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</si>
  <si>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</si>
  <si>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</si>
  <si>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</si>
  <si>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</si>
  <si>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</si>
  <si>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</si>
  <si>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</si>
  <si>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</si>
  <si>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</si>
  <si>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</si>
  <si>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</si>
  <si>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</si>
  <si>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</si>
  <si>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</si>
  <si>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</si>
  <si>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</si>
  <si>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</si>
  <si>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</si>
  <si>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</si>
  <si>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</si>
  <si>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</si>
  <si>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</si>
  <si>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</si>
  <si>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</si>
  <si>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</si>
  <si>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</si>
  <si>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</si>
  <si>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</si>
  <si>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</si>
  <si>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</si>
  <si>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</si>
  <si>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</si>
  <si>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</si>
  <si>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</si>
  <si>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</si>
  <si>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</si>
  <si>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</si>
  <si>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</si>
  <si>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</si>
  <si>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</si>
  <si>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</si>
  <si>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</si>
  <si>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</si>
  <si>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</si>
  <si>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</si>
  <si>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</si>
  <si>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</si>
  <si>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</si>
  <si>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</si>
  <si>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</si>
  <si>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</si>
  <si>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</si>
  <si>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</si>
  <si>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</si>
  <si>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</si>
  <si>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</si>
  <si>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</si>
  <si>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</si>
  <si>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</si>
  <si>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</si>
  <si>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</si>
  <si>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</si>
  <si>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</si>
  <si>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</si>
  <si>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</si>
  <si>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</si>
  <si>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</si>
  <si>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</si>
  <si>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</si>
  <si>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</si>
  <si>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</si>
  <si>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</si>
  <si>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</si>
  <si>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</si>
  <si>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</si>
  <si>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</si>
  <si>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</si>
  <si>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</si>
  <si>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</si>
  <si>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</si>
  <si>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</si>
  <si>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</si>
  <si>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</si>
  <si>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</si>
  <si>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</si>
  <si>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</si>
  <si>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</si>
  <si>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</si>
  <si>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</si>
  <si>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</si>
  <si>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</si>
  <si>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</si>
  <si>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</si>
  <si>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</si>
  <si>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</si>
  <si>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</si>
  <si>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</si>
  <si>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</si>
  <si>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</si>
  <si>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</si>
  <si>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</si>
  <si>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</si>
  <si>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</si>
  <si>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</si>
  <si>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</si>
  <si>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</si>
  <si>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</si>
  <si>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</si>
  <si>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</si>
  <si>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</si>
  <si>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</si>
  <si>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</si>
  <si>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</si>
  <si>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</si>
  <si>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</si>
  <si>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</si>
  <si>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</si>
  <si>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</si>
  <si>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</si>
  <si>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</si>
  <si>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</si>
  <si>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</si>
  <si>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</si>
  <si>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</si>
  <si>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</si>
  <si>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</si>
  <si>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</si>
  <si>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</si>
  <si>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</si>
  <si>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</si>
  <si>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</si>
  <si>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</si>
  <si>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</si>
  <si>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</si>
  <si>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</si>
  <si>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</si>
  <si>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</si>
  <si>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</si>
  <si>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</si>
  <si>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</si>
  <si>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</si>
  <si>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</si>
  <si>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</si>
  <si>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</si>
  <si>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</si>
  <si>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</si>
  <si>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</si>
  <si>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</si>
  <si>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</si>
  <si>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</si>
  <si>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</si>
  <si>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</si>
  <si>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</si>
  <si>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</si>
  <si>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</si>
  <si>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</si>
  <si>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</si>
  <si>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</si>
  <si>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</si>
  <si>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</si>
  <si>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</si>
  <si>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</si>
  <si>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</si>
  <si>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</si>
  <si>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</si>
  <si>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</si>
  <si>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</si>
  <si>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</si>
  <si>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</si>
  <si>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</si>
  <si>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</si>
  <si>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</si>
  <si>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</si>
  <si>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</si>
  <si>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</si>
  <si>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</si>
  <si>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</si>
  <si>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</si>
  <si>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</si>
  <si>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</si>
  <si>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</si>
  <si>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</si>
  <si>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</si>
  <si>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</si>
  <si>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</si>
  <si>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</si>
  <si>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</si>
  <si>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</si>
  <si>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</si>
  <si>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</si>
  <si>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</si>
  <si>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</si>
  <si>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</si>
  <si>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</si>
  <si>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</si>
  <si>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</si>
  <si>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</si>
  <si>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</si>
  <si>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</si>
  <si>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</si>
  <si>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</si>
  <si>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</si>
  <si>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</si>
  <si>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</si>
  <si>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</si>
  <si>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</si>
  <si>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</si>
  <si>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</si>
  <si>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</si>
  <si>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</si>
  <si>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</si>
  <si>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</si>
  <si>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</si>
  <si>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</si>
  <si>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</si>
  <si>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</si>
  <si>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</si>
  <si>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</si>
  <si>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</si>
  <si>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</si>
  <si>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</si>
  <si>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</si>
  <si>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</si>
  <si>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</si>
  <si>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</si>
  <si>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</si>
  <si>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</si>
  <si>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</si>
  <si>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</si>
  <si>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</si>
  <si>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</si>
  <si>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</si>
  <si>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</si>
  <si>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</si>
  <si>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</si>
  <si>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</si>
  <si>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</si>
  <si>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</si>
  <si>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</si>
  <si>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</si>
  <si>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</si>
  <si>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</si>
  <si>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</si>
  <si>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</si>
  <si>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</si>
  <si>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</si>
  <si>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</si>
  <si>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</si>
  <si>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</si>
  <si>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</si>
  <si>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</si>
  <si>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</si>
  <si>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</si>
  <si>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</si>
  <si>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</si>
  <si>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</si>
  <si>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</si>
  <si>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</si>
  <si>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</si>
  <si>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</si>
  <si>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</si>
  <si>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</si>
  <si>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</si>
  <si>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</si>
  <si>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</si>
  <si>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</si>
  <si>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</si>
  <si>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</si>
  <si>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</si>
  <si>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</si>
  <si>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</si>
  <si>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</si>
  <si>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</si>
  <si>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</si>
  <si>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</si>
  <si>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</si>
  <si>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</si>
  <si>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</si>
  <si>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</si>
  <si>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</si>
  <si>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</si>
  <si>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</si>
  <si>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</si>
  <si>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</si>
  <si>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</si>
  <si>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</si>
  <si>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</si>
  <si>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</si>
  <si>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</si>
  <si>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</si>
  <si>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</si>
  <si>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</si>
  <si>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</si>
  <si>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</si>
  <si>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</si>
  <si>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</si>
  <si>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</si>
  <si>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</si>
  <si>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</si>
  <si>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</si>
  <si>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</si>
  <si>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</si>
  <si>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</si>
  <si>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</si>
  <si>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</si>
  <si>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</si>
  <si>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</si>
  <si>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</si>
  <si>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</si>
  <si>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</si>
  <si>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</si>
  <si>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</si>
  <si>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</si>
  <si>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</si>
  <si>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</si>
  <si>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</si>
  <si>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</si>
  <si>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</si>
  <si>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</si>
  <si>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</si>
  <si>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</si>
  <si>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</si>
  <si>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</si>
  <si>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</si>
  <si>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</si>
  <si>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</si>
  <si>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</si>
  <si>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</si>
  <si>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</si>
  <si>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</si>
  <si>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</si>
  <si>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</si>
  <si>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</si>
  <si>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</si>
  <si>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</si>
  <si>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</si>
  <si>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</si>
  <si>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</si>
  <si>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</si>
  <si>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</si>
  <si>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</si>
  <si>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</si>
  <si>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</si>
  <si>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</si>
  <si>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</si>
  <si>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</si>
  <si>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</si>
  <si>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</si>
  <si>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</si>
  <si>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</si>
  <si>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</si>
  <si>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</si>
  <si>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</si>
  <si>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</si>
  <si>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</si>
  <si>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</si>
  <si>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</si>
  <si>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</si>
  <si>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</si>
  <si>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</si>
  <si>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</si>
  <si>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</si>
  <si>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</si>
  <si>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</si>
  <si>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</si>
  <si>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</si>
  <si>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</si>
  <si>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</si>
  <si>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</si>
  <si>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</si>
  <si>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</si>
  <si>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</si>
  <si>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</si>
  <si>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</si>
  <si>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</si>
  <si>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</si>
  <si>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</si>
  <si>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</si>
  <si>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</si>
  <si>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</si>
  <si>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</si>
  <si>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</si>
  <si>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</si>
  <si>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</si>
  <si>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</si>
  <si>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</si>
  <si>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</si>
  <si>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</si>
  <si>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</si>
  <si>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</si>
  <si>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</si>
  <si>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</si>
  <si>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</si>
  <si>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</si>
  <si>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</si>
  <si>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</si>
  <si>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</si>
  <si>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</si>
  <si>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</si>
  <si>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</si>
  <si>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</si>
  <si>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</si>
  <si>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</si>
  <si>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</si>
  <si>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</si>
  <si>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</si>
  <si>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</si>
  <si>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</si>
  <si>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</si>
  <si>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</si>
  <si>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</si>
  <si>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</si>
  <si>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</si>
  <si>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</si>
  <si>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</si>
  <si>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</si>
  <si>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</si>
  <si>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</si>
  <si>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</si>
  <si>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</si>
  <si>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</si>
  <si>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</si>
  <si>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</si>
  <si>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</si>
  <si>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</si>
  <si>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</si>
  <si>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</si>
  <si>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</si>
  <si>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</si>
  <si>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</si>
  <si>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</si>
  <si>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</si>
  <si>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</si>
  <si>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</si>
  <si>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</si>
  <si>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</si>
  <si>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</si>
  <si>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</si>
  <si>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</si>
  <si>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</si>
  <si>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</si>
  <si>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</si>
  <si>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</si>
  <si>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</si>
  <si>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</si>
  <si>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</si>
  <si>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</si>
  <si>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</si>
  <si>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</si>
  <si>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</si>
  <si>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</si>
  <si>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</si>
  <si>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</si>
  <si>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</si>
  <si>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</si>
  <si>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</si>
  <si>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</si>
  <si>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</si>
  <si>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</si>
  <si>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</si>
  <si>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</si>
  <si>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</si>
  <si>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</si>
  <si>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</si>
  <si>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</si>
  <si>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</si>
  <si>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</si>
  <si>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</si>
  <si>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</si>
  <si>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</si>
  <si>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</si>
  <si>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</si>
  <si>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</si>
  <si>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</si>
  <si>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</si>
  <si>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</si>
  <si>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</si>
  <si>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</si>
  <si>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</si>
  <si>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</si>
  <si>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</si>
  <si>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</si>
  <si>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</si>
  <si>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</si>
  <si>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</si>
  <si>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</si>
  <si>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</si>
  <si>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</si>
  <si>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</si>
  <si>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</si>
  <si>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</si>
  <si>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</si>
  <si>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</si>
  <si>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</si>
  <si>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</si>
  <si>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</si>
  <si>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</si>
  <si>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</si>
  <si>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</si>
  <si>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</si>
  <si>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</si>
  <si>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</si>
  <si>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</si>
  <si>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</si>
  <si>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</si>
  <si>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</si>
  <si>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</si>
  <si>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</si>
  <si>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</si>
  <si>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</si>
  <si>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</si>
  <si>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</si>
  <si>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</si>
  <si>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</si>
  <si>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</si>
  <si>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</si>
  <si>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</si>
  <si>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</si>
  <si>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</si>
  <si>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</si>
  <si>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</si>
  <si>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</si>
  <si>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</si>
  <si>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</si>
  <si>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</si>
  <si>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</si>
  <si>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</si>
  <si>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</si>
  <si>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</si>
  <si>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</si>
  <si>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</si>
  <si>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</si>
  <si>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</si>
  <si>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</si>
  <si>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</si>
  <si>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</si>
  <si>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</si>
  <si>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</si>
  <si>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</si>
  <si>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</si>
  <si>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</si>
  <si>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</si>
  <si>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</si>
  <si>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</si>
  <si>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</si>
  <si>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</si>
  <si>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</si>
  <si>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</si>
  <si>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</si>
  <si>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</si>
  <si>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</si>
  <si>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</si>
  <si>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</si>
  <si>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</si>
  <si>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</si>
  <si>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</si>
  <si>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</si>
  <si>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</si>
  <si>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</si>
  <si>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</si>
  <si>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</si>
  <si>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</si>
  <si>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</si>
  <si>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</si>
  <si>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</si>
  <si>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</si>
  <si>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</si>
  <si>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</si>
  <si>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</si>
  <si>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</si>
  <si>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</si>
  <si>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</si>
  <si>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</si>
  <si>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</si>
  <si>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</si>
  <si>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</si>
  <si>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</si>
  <si>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</si>
  <si>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</si>
  <si>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</si>
  <si>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</si>
  <si>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</si>
  <si>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</si>
  <si>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</si>
  <si>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</si>
  <si>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</si>
  <si>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</si>
  <si>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</si>
  <si>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</si>
  <si>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</si>
  <si>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</si>
  <si>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</si>
  <si>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</si>
  <si>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</si>
  <si>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</si>
  <si>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</si>
  <si>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</si>
  <si>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</si>
  <si>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</si>
  <si>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</si>
  <si>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</si>
  <si>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</si>
  <si>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</si>
  <si>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</si>
  <si>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</si>
  <si>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</si>
  <si>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</si>
  <si>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</si>
  <si>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</si>
  <si>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</si>
  <si>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</si>
  <si>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</si>
  <si>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</si>
  <si>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</si>
  <si>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</si>
  <si>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</si>
  <si>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</si>
  <si>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</si>
  <si>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</si>
  <si>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</si>
  <si>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</si>
  <si>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</si>
  <si>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</si>
  <si>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</si>
  <si>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</si>
  <si>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</si>
  <si>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</si>
  <si>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</si>
  <si>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</si>
  <si>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</si>
  <si>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</si>
  <si>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</si>
  <si>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</si>
  <si>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</si>
  <si>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</si>
  <si>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</si>
  <si>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</si>
  <si>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</si>
  <si>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</si>
  <si>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</si>
  <si>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</si>
  <si>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</si>
  <si>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</si>
  <si>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</si>
  <si>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</si>
  <si>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</si>
  <si>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</si>
  <si>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</si>
  <si>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</si>
  <si>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</si>
  <si>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</si>
  <si>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</si>
  <si>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</si>
  <si>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</si>
  <si>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</si>
  <si>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</si>
  <si>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</si>
  <si>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</si>
  <si>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</si>
  <si>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</si>
  <si>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</si>
  <si>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</si>
  <si>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</si>
  <si>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</si>
  <si>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</si>
  <si>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</si>
  <si>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</si>
  <si>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</si>
  <si>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</si>
  <si>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</si>
  <si>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</si>
  <si>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</si>
  <si>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</si>
  <si>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</si>
  <si>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</si>
  <si>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</si>
  <si>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</si>
  <si>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</si>
  <si>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</si>
  <si>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</si>
  <si>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</si>
  <si>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</si>
  <si>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</si>
  <si>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</si>
  <si>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</si>
  <si>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</si>
  <si>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</si>
  <si>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</si>
  <si>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</si>
  <si>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</si>
  <si>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</si>
  <si>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</si>
  <si>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</si>
  <si>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</si>
  <si>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</si>
  <si>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</si>
  <si>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</si>
  <si>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</si>
  <si>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</si>
  <si>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</si>
  <si>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</si>
  <si>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</si>
  <si>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</si>
  <si>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</si>
  <si>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</si>
  <si>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</si>
  <si>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</si>
  <si>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</si>
  <si>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</si>
  <si>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</si>
  <si>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</si>
  <si>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</si>
  <si>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</si>
  <si>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</si>
  <si>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</si>
  <si>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</si>
  <si>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</si>
  <si>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</si>
  <si>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</si>
  <si>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</si>
  <si>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</si>
  <si>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</si>
  <si>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</si>
  <si>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</si>
  <si>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</si>
  <si>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</si>
  <si>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</si>
  <si>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</si>
  <si>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</si>
  <si>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</si>
  <si>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</si>
  <si>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</si>
  <si>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</si>
  <si>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</si>
  <si>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</si>
  <si>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</si>
  <si>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</si>
  <si>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</si>
  <si>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</si>
  <si>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</si>
  <si>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</si>
  <si>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</si>
  <si>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</si>
  <si>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</si>
  <si>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</si>
  <si>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</si>
  <si>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</si>
  <si>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</si>
  <si>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</si>
  <si>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</si>
  <si>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</si>
  <si>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</si>
  <si>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</si>
  <si>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</si>
  <si>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</si>
  <si>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</si>
  <si>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</si>
  <si>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</si>
  <si>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</si>
  <si>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</si>
  <si>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</si>
  <si>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</si>
  <si>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</si>
  <si>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</si>
  <si>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</si>
  <si>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</si>
  <si>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</si>
  <si>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</si>
  <si>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</si>
  <si>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</si>
  <si>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</si>
  <si>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</si>
  <si>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</si>
  <si>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</si>
  <si>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</si>
  <si>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</si>
  <si>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</si>
  <si>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</si>
  <si>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</si>
  <si>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</si>
  <si>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</si>
  <si>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</si>
  <si>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</si>
  <si>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</si>
  <si>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</si>
  <si>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</si>
  <si>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</si>
  <si>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</si>
  <si>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</si>
  <si>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</si>
  <si>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</si>
  <si>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</si>
  <si>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</si>
  <si>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</si>
  <si>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</si>
  <si>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</si>
  <si>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</si>
  <si>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</si>
  <si>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</si>
  <si>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</si>
  <si>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</si>
  <si>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</si>
  <si>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</si>
  <si>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</si>
  <si>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</si>
  <si>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</si>
  <si>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</si>
  <si>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</si>
  <si>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</si>
  <si>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</si>
  <si>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</si>
  <si>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</si>
  <si>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</si>
  <si>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</si>
  <si>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</si>
  <si>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</si>
  <si>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</si>
  <si>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</si>
  <si>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</si>
  <si>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</si>
  <si>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</si>
  <si>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</si>
  <si>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</si>
  <si>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</si>
  <si>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</si>
  <si>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</si>
  <si>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</si>
  <si>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</si>
  <si>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</si>
  <si>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</si>
  <si>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</si>
  <si>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</si>
  <si>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</si>
  <si>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</si>
  <si>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</si>
  <si>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</si>
  <si>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</si>
  <si>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</si>
  <si>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</si>
  <si>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</si>
  <si>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</si>
  <si>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</si>
  <si>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</si>
  <si>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</si>
  <si>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</si>
  <si>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</si>
  <si>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</si>
  <si>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</si>
  <si>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</si>
  <si>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</si>
  <si>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</si>
  <si>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</si>
  <si>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</si>
  <si>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</si>
  <si>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</si>
  <si>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</si>
  <si>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</si>
  <si>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</si>
  <si>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</si>
  <si>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</si>
  <si>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</si>
  <si>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</si>
  <si>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</si>
  <si>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</si>
  <si>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</si>
  <si>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</si>
  <si>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</si>
  <si>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</si>
  <si>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</si>
  <si>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</si>
  <si>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</si>
  <si>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</si>
  <si>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</si>
  <si>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</si>
  <si>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</si>
  <si>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</si>
  <si>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</si>
  <si>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</si>
  <si>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</si>
  <si>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</si>
  <si>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</si>
  <si>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</si>
  <si>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</si>
  <si>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</si>
  <si>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</si>
  <si>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</si>
  <si>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</si>
  <si>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</si>
  <si>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</si>
  <si>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</si>
  <si>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</si>
  <si>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</si>
  <si>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</si>
  <si>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</si>
  <si>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</si>
  <si>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</si>
  <si>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</si>
  <si>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</si>
  <si>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</si>
  <si>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</si>
  <si>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</si>
  <si>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</si>
  <si>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</si>
  <si>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</si>
  <si>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</si>
  <si>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</si>
  <si>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</si>
  <si>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</si>
  <si>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</si>
  <si>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</si>
  <si>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</si>
  <si>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</si>
  <si>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</si>
  <si>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</si>
  <si>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</si>
  <si>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</si>
  <si>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</si>
  <si>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</si>
  <si>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</si>
  <si>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</si>
  <si>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</si>
  <si>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</si>
  <si>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</si>
  <si>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</si>
  <si>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</si>
  <si>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</si>
  <si>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</si>
  <si>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</si>
  <si>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</si>
  <si>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</si>
  <si>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</si>
  <si>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</si>
  <si>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</si>
  <si>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</si>
  <si>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</si>
  <si>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</si>
  <si>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</si>
  <si>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</si>
  <si>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</si>
  <si>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</si>
  <si>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</si>
  <si>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</si>
  <si>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</si>
  <si>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</si>
  <si>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</si>
  <si>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</si>
  <si>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</si>
  <si>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</si>
  <si>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</si>
  <si>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</si>
  <si>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</si>
  <si>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</si>
  <si>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</si>
  <si>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</si>
  <si>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</si>
  <si>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</si>
  <si>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</si>
  <si>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</si>
  <si>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</si>
  <si>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</si>
  <si>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</si>
  <si>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</si>
  <si>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</si>
  <si>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</si>
  <si>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</si>
  <si>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</si>
  <si>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</si>
  <si>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</si>
  <si>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</si>
  <si>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</si>
  <si>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</si>
  <si>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</si>
  <si>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</si>
  <si>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</si>
  <si>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</si>
  <si>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</si>
  <si>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</si>
  <si>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</si>
  <si>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</si>
  <si>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</si>
  <si>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</si>
  <si>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</si>
  <si>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</si>
  <si>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</si>
  <si>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</si>
  <si>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</si>
  <si>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</si>
  <si>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</si>
  <si>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</si>
  <si>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</si>
  <si>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</si>
  <si>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</si>
  <si>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</si>
  <si>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</si>
  <si>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</si>
  <si>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</si>
  <si>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</si>
  <si>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</si>
  <si>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</si>
  <si>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</si>
  <si>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</si>
  <si>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</si>
  <si>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</si>
  <si>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</si>
  <si>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</si>
  <si>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</si>
  <si>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</si>
  <si>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</si>
  <si>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</si>
  <si>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</si>
  <si>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</si>
  <si>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</si>
  <si>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</si>
  <si>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</si>
  <si>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</si>
  <si>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</si>
  <si>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</si>
  <si>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</si>
  <si>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</si>
  <si>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</si>
  <si>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</si>
  <si>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</si>
  <si>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</si>
  <si>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</si>
  <si>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</si>
  <si>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</si>
  <si>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</si>
  <si>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</si>
  <si>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</si>
  <si>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</si>
  <si>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</si>
  <si>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</si>
  <si>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</si>
  <si>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</si>
  <si>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</si>
  <si>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</si>
  <si>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</si>
  <si>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</si>
  <si>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</si>
  <si>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</si>
  <si>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</si>
  <si>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</si>
  <si>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</si>
  <si>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</si>
  <si>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</si>
  <si>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</si>
  <si>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</si>
  <si>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</si>
  <si>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</si>
  <si>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</si>
  <si>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</si>
  <si>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</si>
  <si>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</si>
  <si>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</si>
  <si>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</si>
  <si>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</si>
  <si>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</si>
  <si>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</si>
  <si>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</si>
  <si>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</si>
  <si>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</si>
  <si>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</si>
  <si>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</si>
  <si>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</si>
  <si>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</si>
  <si>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</si>
  <si>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</si>
  <si>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</si>
  <si>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</si>
  <si>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</si>
  <si>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</si>
  <si>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</si>
  <si>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</si>
  <si>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</si>
  <si>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</si>
  <si>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</si>
  <si>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</si>
  <si>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</si>
  <si>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</si>
  <si>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</si>
  <si>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</si>
  <si>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</si>
  <si>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</si>
  <si>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</si>
  <si>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</si>
  <si>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</si>
  <si>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</si>
  <si>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</si>
  <si>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</si>
  <si>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</si>
  <si>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</si>
  <si>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</si>
  <si>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</si>
  <si>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</si>
  <si>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</si>
  <si>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</si>
  <si>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</si>
  <si>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</si>
  <si>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</si>
  <si>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</si>
  <si>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</si>
  <si>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</si>
  <si>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</si>
  <si>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</si>
  <si>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</si>
  <si>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</si>
  <si>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</si>
  <si>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</si>
  <si>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</si>
  <si>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</si>
  <si>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</si>
  <si>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</si>
  <si>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</si>
  <si>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</si>
  <si>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</si>
  <si>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</si>
  <si>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</si>
  <si>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</si>
  <si>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</si>
  <si>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</si>
  <si>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</si>
  <si>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</si>
  <si>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</si>
  <si>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</si>
  <si>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</si>
  <si>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</si>
  <si>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</si>
  <si>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</si>
  <si>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</si>
  <si>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</si>
  <si>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</si>
  <si>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</si>
  <si>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</si>
  <si>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</si>
  <si>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</si>
  <si>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</si>
  <si>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</si>
  <si>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</si>
  <si>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</si>
  <si>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</si>
  <si>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</si>
  <si>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</si>
  <si>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</si>
  <si>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</si>
  <si>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</si>
  <si>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</si>
  <si>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</si>
  <si>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</si>
  <si>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</si>
  <si>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</si>
  <si>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</si>
  <si>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</si>
  <si>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</si>
  <si>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</si>
  <si>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</si>
  <si>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</si>
  <si>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</si>
  <si>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</si>
  <si>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</si>
  <si>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</si>
  <si>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</si>
  <si>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</si>
  <si>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</si>
  <si>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</si>
  <si>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</si>
  <si>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</si>
  <si>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</si>
  <si>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</si>
  <si>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</si>
  <si>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</si>
  <si>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</si>
  <si>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</si>
  <si>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</si>
  <si>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</si>
  <si>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</si>
  <si>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</si>
  <si>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</si>
  <si>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</si>
  <si>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</si>
  <si>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</si>
  <si>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</si>
  <si>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</si>
  <si>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</si>
  <si>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</si>
  <si>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</si>
  <si>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</si>
  <si>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</si>
  <si>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</si>
  <si>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</si>
  <si>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</si>
  <si>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</si>
  <si>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</si>
  <si>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</si>
  <si>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</si>
  <si>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</si>
  <si>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</si>
  <si>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</si>
  <si>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</si>
  <si>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</si>
  <si>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</si>
  <si>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</si>
  <si>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</si>
  <si>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</si>
  <si>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</si>
  <si>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</si>
  <si>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</si>
  <si>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</si>
  <si>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</si>
  <si>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</si>
  <si>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</si>
  <si>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</si>
  <si>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</si>
  <si>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</si>
  <si>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</si>
  <si>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</si>
  <si>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</si>
  <si>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</si>
  <si>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</si>
  <si>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</si>
  <si>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</si>
  <si>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</si>
  <si>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</si>
  <si>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</si>
  <si>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</si>
  <si>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</si>
  <si>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</si>
  <si>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</si>
  <si>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</si>
  <si>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</si>
  <si>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</si>
  <si>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</si>
  <si>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</si>
  <si>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</si>
  <si>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</si>
  <si>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</si>
  <si>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</si>
  <si>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</si>
  <si>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</si>
  <si>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</si>
  <si>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</si>
  <si>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</si>
  <si>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</si>
  <si>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</si>
  <si>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</si>
  <si>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</si>
  <si>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</si>
  <si>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</si>
  <si>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</si>
  <si>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</si>
  <si>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</si>
  <si>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</si>
  <si>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</si>
  <si>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</si>
  <si>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</si>
  <si>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</si>
  <si>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</si>
  <si>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</si>
  <si>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</si>
  <si>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</si>
  <si>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</si>
  <si>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</si>
  <si>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</si>
  <si>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</si>
  <si>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</si>
  <si>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</si>
  <si>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</si>
  <si>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</si>
  <si>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</si>
  <si>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</si>
  <si>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</si>
  <si>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</si>
  <si>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</si>
  <si>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</si>
  <si>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</si>
  <si>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</si>
  <si>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</si>
  <si>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</si>
  <si>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</si>
  <si>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</si>
  <si>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</si>
  <si>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</si>
  <si>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</si>
  <si>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</si>
  <si>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</si>
  <si>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</si>
  <si>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</si>
  <si>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</si>
  <si>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</si>
  <si>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</si>
  <si>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</si>
  <si>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</si>
  <si>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</si>
  <si>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</si>
  <si>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</si>
  <si>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</si>
  <si>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</si>
  <si>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</si>
  <si>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</si>
  <si>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</si>
  <si>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</si>
  <si>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</si>
  <si>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</si>
  <si>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</si>
  <si>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</si>
  <si>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</si>
  <si>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</si>
  <si>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</si>
  <si>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</si>
  <si>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</si>
  <si>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</si>
  <si>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</si>
  <si>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</si>
  <si>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</si>
  <si>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</si>
  <si>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</si>
  <si>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</si>
  <si>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</si>
  <si>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</si>
  <si>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</si>
  <si>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</si>
  <si>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</si>
  <si>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</si>
  <si>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</si>
  <si>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</si>
  <si>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</si>
  <si>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</si>
  <si>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</si>
  <si>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</si>
  <si>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</si>
  <si>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</si>
  <si>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</si>
  <si>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</si>
  <si>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</si>
  <si>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</si>
  <si>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</si>
  <si>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</si>
  <si>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</si>
  <si>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</si>
  <si>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</si>
  <si>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</si>
  <si>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</si>
  <si>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</si>
  <si>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</si>
  <si>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</si>
  <si>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</si>
  <si>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</si>
  <si>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</si>
  <si>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</si>
  <si>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</si>
  <si>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</si>
  <si>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</si>
  <si>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</si>
  <si>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</si>
  <si>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</si>
  <si>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</si>
  <si>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</si>
  <si>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</si>
  <si>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</si>
  <si>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</si>
  <si>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</si>
  <si>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</si>
  <si>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</si>
  <si>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</si>
  <si>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</si>
  <si>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</si>
  <si>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</si>
  <si>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</si>
  <si>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</si>
  <si>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</si>
  <si>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</si>
  <si>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</si>
  <si>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</si>
  <si>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</si>
  <si>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</si>
  <si>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</si>
  <si>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</si>
  <si>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</si>
  <si>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</si>
  <si>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</si>
  <si>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</si>
  <si>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</si>
  <si>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</si>
  <si>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</si>
  <si>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</si>
  <si>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</si>
  <si>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</si>
  <si>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</si>
  <si>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</si>
  <si>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</si>
  <si>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</si>
  <si>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</si>
  <si>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</si>
  <si>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</si>
  <si>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</si>
  <si>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</si>
  <si>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</si>
  <si>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</si>
  <si>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</si>
  <si>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</si>
  <si>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</si>
  <si>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</si>
  <si>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</si>
  <si>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</si>
  <si>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</si>
  <si>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</si>
  <si>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</si>
  <si>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</si>
  <si>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</si>
  <si>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</si>
  <si>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</si>
  <si>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</si>
  <si>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</si>
  <si>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</si>
  <si>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</si>
  <si>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</si>
  <si>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</si>
  <si>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</si>
  <si>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</si>
  <si>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</si>
  <si>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</si>
  <si>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</si>
  <si>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</si>
  <si>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</si>
  <si>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</si>
  <si>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</si>
  <si>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</si>
  <si>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</si>
  <si>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</si>
  <si>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</si>
  <si>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</si>
  <si>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</si>
  <si>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</si>
  <si>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</si>
  <si>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</si>
  <si>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</si>
  <si>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</si>
  <si>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</si>
  <si>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</si>
  <si>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</si>
  <si>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</si>
  <si>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</si>
  <si>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</si>
  <si>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</si>
  <si>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</si>
  <si>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</si>
  <si>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</si>
  <si>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</si>
  <si>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</si>
  <si>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</si>
  <si>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</si>
  <si>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</si>
  <si>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</si>
  <si>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</si>
  <si>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</si>
  <si>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</si>
  <si>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</si>
  <si>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</si>
  <si>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</si>
  <si>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</si>
  <si>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</si>
  <si>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</si>
  <si>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</si>
  <si>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</si>
  <si>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</si>
  <si>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</si>
  <si>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</si>
  <si>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</si>
  <si>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</si>
  <si>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</si>
  <si>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</si>
  <si>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</si>
  <si>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</si>
  <si>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</si>
  <si>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</si>
  <si>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</si>
  <si>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</si>
  <si>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</si>
  <si>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</si>
  <si>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</si>
  <si>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</si>
  <si>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</si>
  <si>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</si>
  <si>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</si>
  <si>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</si>
  <si>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</si>
  <si>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</si>
  <si>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</si>
  <si>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</si>
  <si>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</si>
  <si>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</si>
  <si>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</si>
  <si>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</si>
  <si>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</si>
  <si>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</si>
  <si>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</si>
  <si>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</si>
  <si>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</si>
  <si>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</si>
  <si>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</si>
  <si>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</si>
  <si>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</si>
  <si>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</si>
  <si>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</si>
  <si>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</si>
  <si>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</si>
  <si>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</si>
  <si>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</si>
  <si>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</si>
  <si>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</si>
  <si>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</si>
  <si>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</si>
  <si>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</si>
  <si>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</si>
  <si>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</si>
  <si>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</si>
  <si>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</si>
  <si>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</si>
  <si>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</si>
  <si>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</si>
  <si>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</si>
  <si>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</si>
  <si>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</si>
  <si>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</si>
  <si>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</si>
  <si>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</si>
  <si>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</si>
  <si>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</si>
  <si>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</si>
  <si>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</si>
  <si>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</si>
  <si>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</si>
  <si>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</si>
  <si>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</si>
  <si>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</si>
  <si>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</si>
  <si>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</si>
  <si>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</si>
  <si>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</si>
  <si>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</si>
  <si>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</si>
  <si>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</si>
  <si>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</si>
  <si>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</si>
  <si>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</si>
  <si>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</si>
  <si>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</si>
  <si>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</si>
  <si>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</si>
  <si>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</si>
  <si>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</si>
  <si>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</si>
  <si>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</si>
  <si>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</si>
  <si>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</si>
  <si>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</si>
  <si>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</si>
  <si>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</si>
  <si>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</si>
  <si>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</si>
  <si>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</si>
  <si>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</si>
  <si>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</si>
  <si>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</si>
  <si>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</si>
  <si>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</si>
  <si>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</si>
  <si>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</si>
  <si>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</si>
  <si>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</si>
  <si>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</si>
  <si>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</si>
  <si>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</si>
  <si>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</si>
  <si>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</si>
  <si>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</si>
  <si>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</si>
  <si>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</si>
  <si>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</si>
  <si>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</si>
  <si>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</si>
  <si>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</si>
  <si>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</si>
  <si>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</si>
  <si>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</si>
  <si>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</si>
  <si>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</si>
  <si>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</si>
  <si>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</si>
  <si>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</si>
  <si>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</si>
  <si>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</si>
  <si>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</si>
  <si>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</si>
  <si>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</si>
  <si>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</si>
  <si>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</si>
  <si>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</si>
  <si>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</si>
  <si>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</si>
  <si>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</si>
  <si>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</si>
  <si>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</si>
  <si>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</si>
  <si>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</si>
  <si>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</si>
  <si>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</si>
  <si>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</si>
  <si>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</si>
  <si>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</si>
  <si>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</si>
  <si>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</si>
  <si>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</si>
  <si>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</si>
  <si>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</si>
  <si>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</si>
  <si>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</si>
  <si>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</si>
  <si>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</si>
  <si>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</si>
  <si>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</si>
  <si>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</si>
  <si>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</si>
  <si>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</si>
  <si>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</si>
  <si>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</si>
  <si>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</si>
  <si>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</si>
  <si>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</si>
  <si>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</si>
  <si>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</si>
  <si>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</si>
  <si>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</si>
  <si>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</si>
  <si>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</si>
  <si>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</si>
  <si>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</si>
  <si>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</si>
  <si>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</si>
  <si>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</si>
  <si>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</si>
  <si>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</si>
  <si>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</si>
  <si>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</si>
  <si>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</si>
  <si>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</si>
  <si>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</si>
  <si>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</si>
  <si>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</si>
  <si>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</si>
  <si>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</si>
  <si>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</si>
  <si>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</si>
  <si>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</si>
  <si>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</si>
  <si>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</si>
  <si>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</si>
  <si>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</si>
  <si>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</si>
  <si>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</si>
  <si>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</si>
  <si>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</si>
  <si>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</si>
  <si>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</si>
  <si>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</si>
  <si>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</si>
  <si>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</si>
  <si>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</si>
  <si>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</si>
  <si>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</si>
  <si>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</si>
  <si>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</si>
  <si>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</si>
  <si>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</si>
  <si>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</si>
  <si>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</si>
  <si>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</si>
  <si>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</si>
  <si>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</si>
  <si>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</si>
  <si>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</si>
  <si>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</si>
  <si>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</si>
  <si>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</si>
  <si>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</si>
  <si>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</si>
  <si>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</si>
  <si>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</si>
  <si>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</si>
  <si>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</si>
  <si>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</si>
  <si>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</si>
  <si>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</si>
  <si>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</si>
  <si>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</si>
  <si>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</si>
  <si>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</si>
  <si>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</si>
  <si>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</si>
  <si>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</si>
  <si>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</si>
  <si>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</si>
  <si>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</si>
  <si>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</si>
  <si>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</si>
  <si>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</si>
  <si>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</si>
  <si>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</si>
  <si>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</si>
  <si>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</si>
  <si>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</si>
  <si>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</si>
  <si>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</si>
  <si>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</si>
  <si>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</si>
  <si>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</si>
  <si>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</si>
  <si>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</si>
  <si>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</si>
  <si>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</si>
  <si>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</si>
  <si>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</si>
  <si>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</si>
  <si>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</si>
  <si>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</si>
  <si>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</si>
  <si>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</si>
  <si>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</si>
  <si>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</si>
  <si>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</si>
  <si>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</si>
  <si>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</si>
  <si>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</si>
  <si>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</si>
  <si>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</si>
  <si>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</si>
  <si>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</si>
  <si>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</si>
  <si>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</si>
  <si>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</si>
  <si>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</si>
  <si>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</si>
  <si>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</si>
  <si>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</si>
  <si>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</si>
  <si>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</si>
  <si>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</si>
  <si>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</si>
  <si>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</si>
  <si>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</si>
  <si>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</si>
  <si>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</si>
  <si>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</si>
  <si>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</si>
  <si>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</si>
  <si>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</si>
  <si>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</si>
  <si>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</si>
  <si>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</si>
  <si>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</si>
  <si>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</si>
  <si>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</si>
  <si>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</si>
  <si>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</si>
  <si>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</si>
  <si>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</si>
  <si>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</si>
  <si>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</si>
  <si>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</si>
  <si>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</si>
  <si>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</si>
  <si>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</si>
  <si>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</si>
  <si>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</si>
  <si>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</si>
  <si>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</si>
  <si>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</si>
  <si>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</si>
  <si>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</si>
  <si>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</si>
  <si>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</si>
  <si>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</si>
  <si>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</si>
  <si>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</si>
  <si>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</si>
  <si>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</si>
  <si>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</si>
  <si>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</si>
  <si>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</si>
  <si>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</si>
  <si>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</si>
  <si>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</si>
  <si>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</si>
  <si>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</si>
  <si>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</si>
  <si>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</si>
  <si>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</si>
  <si>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</si>
  <si>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</si>
  <si>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</si>
  <si>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</si>
  <si>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</si>
  <si>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</si>
  <si>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</si>
  <si>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</si>
  <si>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</si>
  <si>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</si>
  <si>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</si>
  <si>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</si>
  <si>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</si>
  <si>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</si>
  <si>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</si>
  <si>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</si>
  <si>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</si>
  <si>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</si>
  <si>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</si>
  <si>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</si>
  <si>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</si>
  <si>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</si>
  <si>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</si>
  <si>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</si>
  <si>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</si>
  <si>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</si>
  <si>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</si>
  <si>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</si>
  <si>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</si>
  <si>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</si>
  <si>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</si>
  <si>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</si>
  <si>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</si>
  <si>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</si>
  <si>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</si>
  <si>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</si>
  <si>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</si>
  <si>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</si>
  <si>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</si>
  <si>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</si>
  <si>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</si>
  <si>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</si>
  <si>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</si>
  <si>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</si>
  <si>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</si>
  <si>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</si>
  <si>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</si>
  <si>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</si>
  <si>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</si>
  <si>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</si>
  <si>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</si>
  <si>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</si>
  <si>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</si>
  <si>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</si>
  <si>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</si>
  <si>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</si>
  <si>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</si>
  <si>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</si>
  <si>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</si>
  <si>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</si>
  <si>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</si>
  <si>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</si>
  <si>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</si>
  <si>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</si>
  <si>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</si>
  <si>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</si>
  <si>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</si>
  <si>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</si>
  <si>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</si>
  <si>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</si>
  <si>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</si>
  <si>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</si>
  <si>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</si>
  <si>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</si>
  <si>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</si>
  <si>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</si>
  <si>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</si>
  <si>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</si>
  <si>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</si>
  <si>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</si>
  <si>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</si>
  <si>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</si>
  <si>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</si>
  <si>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</si>
  <si>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</si>
  <si>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</si>
  <si>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</si>
  <si>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</si>
  <si>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</si>
  <si>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</si>
  <si>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</si>
  <si>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</si>
  <si>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</si>
  <si>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</si>
  <si>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</si>
  <si>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</si>
  <si>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</si>
  <si>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</si>
  <si>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</si>
  <si>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</si>
  <si>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</si>
  <si>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</si>
  <si>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</si>
  <si>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</si>
  <si>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</si>
  <si>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</si>
  <si>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</si>
  <si>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</si>
  <si>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</si>
  <si>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</si>
  <si>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</si>
  <si>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</si>
  <si>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</si>
  <si>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</si>
  <si>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</si>
  <si>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</si>
  <si>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</si>
  <si>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</si>
  <si>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</si>
  <si>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</si>
  <si>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</si>
  <si>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</si>
  <si>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</si>
  <si>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</si>
  <si>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</si>
  <si>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</si>
  <si>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</si>
  <si>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</si>
  <si>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</si>
  <si>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</si>
  <si>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</si>
  <si>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</si>
  <si>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</si>
  <si>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</si>
  <si>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</si>
  <si>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</si>
  <si>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</si>
  <si>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</si>
  <si>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</si>
  <si>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</si>
  <si>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</si>
  <si>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</si>
  <si>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</si>
  <si>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</si>
  <si>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</si>
  <si>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</si>
  <si>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</si>
  <si>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</si>
  <si>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</si>
  <si>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</si>
  <si>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</si>
  <si>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</si>
  <si>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</si>
  <si>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</si>
  <si>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</si>
  <si>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</si>
  <si>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</si>
  <si>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</si>
  <si>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</si>
  <si>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</si>
  <si>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</si>
  <si>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</si>
  <si>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</si>
  <si>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</si>
  <si>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</si>
  <si>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</si>
  <si>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</si>
  <si>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</si>
  <si>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</si>
  <si>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</si>
  <si>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</si>
  <si>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</si>
  <si>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</si>
  <si>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</si>
  <si>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</si>
  <si>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</si>
  <si>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</si>
  <si>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</si>
  <si>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</si>
  <si>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</si>
  <si>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</si>
  <si>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</si>
  <si>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</si>
  <si>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</si>
  <si>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</si>
  <si>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</si>
  <si>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</si>
  <si>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</si>
  <si>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</si>
  <si>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</si>
  <si>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</si>
  <si>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</si>
  <si>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</si>
  <si>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</si>
  <si>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</si>
  <si>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</si>
  <si>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</si>
  <si>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</si>
  <si>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</si>
  <si>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</si>
  <si>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</si>
  <si>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</si>
  <si>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</si>
  <si>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</si>
  <si>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</si>
  <si>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</si>
  <si>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</si>
  <si>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</si>
  <si>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</si>
  <si>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</si>
  <si>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</si>
  <si>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</si>
  <si>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</si>
  <si>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</si>
  <si>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</si>
  <si>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</si>
  <si>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</si>
  <si>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</si>
  <si>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</si>
  <si>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</si>
  <si>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</si>
  <si>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</si>
  <si>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</si>
  <si>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</si>
  <si>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</si>
  <si>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</si>
  <si>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</si>
  <si>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</si>
  <si>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</si>
  <si>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</si>
  <si>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</si>
  <si>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</si>
  <si>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</si>
  <si>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</si>
  <si>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</si>
  <si>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</si>
  <si>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</si>
  <si>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</si>
  <si>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</si>
  <si>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</si>
  <si>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</si>
  <si>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</si>
  <si>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</si>
  <si>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</si>
  <si>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</si>
  <si>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</si>
  <si>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</si>
  <si>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</si>
  <si>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</si>
  <si>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</si>
  <si>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</si>
  <si>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</si>
  <si>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</si>
  <si>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</si>
  <si>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</si>
  <si>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</si>
  <si>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</si>
  <si>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</si>
  <si>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</si>
  <si>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</si>
  <si>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</si>
  <si>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</si>
  <si>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</si>
  <si>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</si>
  <si>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</si>
  <si>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</si>
  <si>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</si>
  <si>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</si>
  <si>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</si>
  <si>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</si>
  <si>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</si>
  <si>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</si>
  <si>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</si>
  <si>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</si>
  <si>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</si>
  <si>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</si>
  <si>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</si>
  <si>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</si>
  <si>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</si>
  <si>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</si>
  <si>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</si>
  <si>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</si>
  <si>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</si>
  <si>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</si>
  <si>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</si>
  <si>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</si>
  <si>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</si>
  <si>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</si>
  <si>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</si>
  <si>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</si>
  <si>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</si>
  <si>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</si>
  <si>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</si>
  <si>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</si>
  <si>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</si>
  <si>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</si>
  <si>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</si>
  <si>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</si>
  <si>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</si>
  <si>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</si>
  <si>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</si>
  <si>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</si>
  <si>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</si>
  <si>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</si>
  <si>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</si>
  <si>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</si>
  <si>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</si>
  <si>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</si>
  <si>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</si>
  <si>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</si>
  <si>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</si>
  <si>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</si>
  <si>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</si>
  <si>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</si>
  <si>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</si>
  <si>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</si>
  <si>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</si>
  <si>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</si>
  <si>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</si>
  <si>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</si>
  <si>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</si>
  <si>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</si>
  <si>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</si>
  <si>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</si>
  <si>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</si>
  <si>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</si>
  <si>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</si>
  <si>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</si>
  <si>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</si>
  <si>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</si>
  <si>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</si>
  <si>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</si>
  <si>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</si>
  <si>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</si>
  <si>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</si>
  <si>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</si>
  <si>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</si>
  <si>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</si>
  <si>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</si>
  <si>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</si>
  <si>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</si>
  <si>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</si>
  <si>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</si>
  <si>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</si>
  <si>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</si>
  <si>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</si>
  <si>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</si>
  <si>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</si>
  <si>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</si>
  <si>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</si>
  <si>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</si>
  <si>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</si>
  <si>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</si>
  <si>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</si>
  <si>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</si>
  <si>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</si>
  <si>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</si>
  <si>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</si>
  <si>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</si>
  <si>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</si>
  <si>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</si>
  <si>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</si>
  <si>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</si>
  <si>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</si>
  <si>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</si>
  <si>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</si>
  <si>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</si>
  <si>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</si>
  <si>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</si>
  <si>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</si>
  <si>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</si>
  <si>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</si>
  <si>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</si>
  <si>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</si>
  <si>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</si>
  <si>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</si>
  <si>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</si>
  <si>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</si>
  <si>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</si>
  <si>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</si>
  <si>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</si>
  <si>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</si>
  <si>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</si>
  <si>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</si>
  <si>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</si>
  <si>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</si>
  <si>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</si>
  <si>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</si>
  <si>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</si>
  <si>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</si>
  <si>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</si>
  <si>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</si>
  <si>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</si>
  <si>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</si>
  <si>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</si>
  <si>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</si>
  <si>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</si>
  <si>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</si>
  <si>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</si>
  <si>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</si>
  <si>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</si>
  <si>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</si>
  <si>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</si>
  <si>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</si>
  <si>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</si>
  <si>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</si>
  <si>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</si>
  <si>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</si>
  <si>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</si>
  <si>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</si>
  <si>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</si>
  <si>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</si>
  <si>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</si>
  <si>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</si>
  <si>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</si>
  <si>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</si>
  <si>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</si>
  <si>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</si>
  <si>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</si>
  <si>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</si>
  <si>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</si>
  <si>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</si>
  <si>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</si>
  <si>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</si>
  <si>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</si>
  <si>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</si>
  <si>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</si>
  <si>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</si>
  <si>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</si>
  <si>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</si>
  <si>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</si>
  <si>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</si>
  <si>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</si>
  <si>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</si>
  <si>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</si>
  <si>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</si>
  <si>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</si>
  <si>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</si>
  <si>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</si>
  <si>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</si>
  <si>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</si>
  <si>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</si>
  <si>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</si>
  <si>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</si>
  <si>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</si>
  <si>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</si>
  <si>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</si>
  <si>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</si>
  <si>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</si>
  <si>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</si>
  <si>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</si>
  <si>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</si>
  <si>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</si>
  <si>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</si>
  <si>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</si>
  <si>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</si>
  <si>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</si>
  <si>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</si>
  <si>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</si>
  <si>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</si>
  <si>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</si>
  <si>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</si>
  <si>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</si>
  <si>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</si>
  <si>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</si>
  <si>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</si>
  <si>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</si>
  <si>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</si>
  <si>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</si>
  <si>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</si>
  <si>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</si>
  <si>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</si>
  <si>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</si>
  <si>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</si>
  <si>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</si>
  <si>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</si>
  <si>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</si>
  <si>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</si>
  <si>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</si>
  <si>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</si>
  <si>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</si>
  <si>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</si>
  <si>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</si>
  <si>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</si>
  <si>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</si>
  <si>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</si>
  <si>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</si>
  <si>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</si>
  <si>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</si>
  <si>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</si>
  <si>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</si>
  <si>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</si>
  <si>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</si>
  <si>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</si>
  <si>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</si>
  <si>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</si>
  <si>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</si>
  <si>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</si>
  <si>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</si>
  <si>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</si>
  <si>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</si>
  <si>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</si>
  <si>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</si>
  <si>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</si>
  <si>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</si>
  <si>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</si>
  <si>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</si>
  <si>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</si>
  <si>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</si>
  <si>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</si>
  <si>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</si>
  <si>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</si>
  <si>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</si>
  <si>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</si>
  <si>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</si>
  <si>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</si>
  <si>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</si>
  <si>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</si>
  <si>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</si>
  <si>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</si>
  <si>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</si>
  <si>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</si>
  <si>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</si>
  <si>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</si>
  <si>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</si>
  <si>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</si>
  <si>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</si>
  <si>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</si>
  <si>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</si>
  <si>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</si>
  <si>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</si>
  <si>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</si>
  <si>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</si>
  <si>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</si>
  <si>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</si>
  <si>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</si>
  <si>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</si>
  <si>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</si>
  <si>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</si>
  <si>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</si>
  <si>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</si>
  <si>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</si>
  <si>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</si>
  <si>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</si>
  <si>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</si>
  <si>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</si>
  <si>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</si>
  <si>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</si>
  <si>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</si>
  <si>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</si>
  <si>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</si>
  <si>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</si>
  <si>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</si>
  <si>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</si>
  <si>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</si>
  <si>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</si>
  <si>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</si>
  <si>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</si>
  <si>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</si>
  <si>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</si>
  <si>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</si>
  <si>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</si>
  <si>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</si>
  <si>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</si>
  <si>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</si>
  <si>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</si>
  <si>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</si>
  <si>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</si>
  <si>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</si>
  <si>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</si>
  <si>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</si>
  <si>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</si>
  <si>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</si>
  <si>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</si>
  <si>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</si>
  <si>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</si>
  <si>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</si>
  <si>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</si>
  <si>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</si>
  <si>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</si>
  <si>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</si>
  <si>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</si>
  <si>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</si>
  <si>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</si>
  <si>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</si>
  <si>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</si>
  <si>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</si>
  <si>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</si>
  <si>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</si>
  <si>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</si>
  <si>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</si>
  <si>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</si>
  <si>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</si>
  <si>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</si>
  <si>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</si>
  <si>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</si>
  <si>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</si>
  <si>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</si>
  <si>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</si>
  <si>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</si>
  <si>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</si>
  <si>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</si>
  <si>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</si>
  <si>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</si>
  <si>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</si>
  <si>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</si>
  <si>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</si>
  <si>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</si>
  <si>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</si>
  <si>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</si>
  <si>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</si>
  <si>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</si>
  <si>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</si>
  <si>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</si>
  <si>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</si>
  <si>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</si>
  <si>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</si>
  <si>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</si>
  <si>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</si>
  <si>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</si>
  <si>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</si>
  <si>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</si>
  <si>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</si>
  <si>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</si>
  <si>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</si>
  <si>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</si>
  <si>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</si>
  <si>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</si>
  <si>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</si>
  <si>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</si>
  <si>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</si>
  <si>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</si>
  <si>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</si>
  <si>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</si>
  <si>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</si>
  <si>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</si>
  <si>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</si>
  <si>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</si>
  <si>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</si>
  <si>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</si>
  <si>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</si>
  <si>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</si>
  <si>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</si>
  <si>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</si>
  <si>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</si>
  <si>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</si>
  <si>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</si>
  <si>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</si>
  <si>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</si>
  <si>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</si>
  <si>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</si>
  <si>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</si>
  <si>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</si>
  <si>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</si>
  <si>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</si>
  <si>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</si>
  <si>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</si>
  <si>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</si>
  <si>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</si>
  <si>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</si>
  <si>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</si>
  <si>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</si>
  <si>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</si>
  <si>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</si>
  <si>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</si>
  <si>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</si>
  <si>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</si>
  <si>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</si>
  <si>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</si>
  <si>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</si>
  <si>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</si>
  <si>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</si>
  <si>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</si>
  <si>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</si>
  <si>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</si>
  <si>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</si>
  <si>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</si>
  <si>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</si>
  <si>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</si>
  <si>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</si>
  <si>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</si>
  <si>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</si>
  <si>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</si>
  <si>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</si>
  <si>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</si>
  <si>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</si>
  <si>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</si>
  <si>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</si>
  <si>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</si>
  <si>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</si>
  <si>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</si>
  <si>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</si>
  <si>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</si>
  <si>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</si>
  <si>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</si>
  <si>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</si>
  <si>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</si>
  <si>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</si>
  <si>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</si>
  <si>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</si>
  <si>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</si>
  <si>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</si>
  <si>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</si>
  <si>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</si>
  <si>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</si>
  <si>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</si>
  <si>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</si>
  <si>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</si>
  <si>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</si>
  <si>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</si>
  <si>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</si>
  <si>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</si>
  <si>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</si>
  <si>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</si>
  <si>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</si>
  <si>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</si>
  <si>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</si>
  <si>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</si>
  <si>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</si>
  <si>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</si>
  <si>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</si>
  <si>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</si>
  <si>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</si>
  <si>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</si>
  <si>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</si>
  <si>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</si>
  <si>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</si>
  <si>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</si>
  <si>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</si>
  <si>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</si>
  <si>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</si>
  <si>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</si>
  <si>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</si>
  <si>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</si>
  <si>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</si>
  <si>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</si>
  <si>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</si>
  <si>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</si>
  <si>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</si>
  <si>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</si>
  <si>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</si>
  <si>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</si>
  <si>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</si>
  <si>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</si>
  <si>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</si>
  <si>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</si>
  <si>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</si>
  <si>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</si>
  <si>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</si>
  <si>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</si>
  <si>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</si>
  <si>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</si>
  <si>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</si>
  <si>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</si>
  <si>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</si>
  <si>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</si>
  <si>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</si>
  <si>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</si>
  <si>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</si>
  <si>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</si>
  <si>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</si>
  <si>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</si>
  <si>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</si>
  <si>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</si>
  <si>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</si>
  <si>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</si>
  <si>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</si>
  <si>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</si>
  <si>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</si>
  <si>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</si>
  <si>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</si>
  <si>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</si>
  <si>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</si>
  <si>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</si>
  <si>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</si>
  <si>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</si>
  <si>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</si>
  <si>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</si>
  <si>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</si>
  <si>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</si>
  <si>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</si>
  <si>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</si>
  <si>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</si>
  <si>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</si>
  <si>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</si>
  <si>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</si>
  <si>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</si>
  <si>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</si>
  <si>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</si>
  <si>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</si>
  <si>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</si>
  <si>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</si>
  <si>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</si>
  <si>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</si>
  <si>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</si>
  <si>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</si>
  <si>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</si>
  <si>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</si>
  <si>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</si>
  <si>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</si>
  <si>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</si>
  <si>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</si>
  <si>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</si>
  <si>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</si>
  <si>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</si>
  <si>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</si>
  <si>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</si>
  <si>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</si>
  <si>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</si>
  <si>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</si>
  <si>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</si>
  <si>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</si>
  <si>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</si>
  <si>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</si>
  <si>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</si>
  <si>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</si>
  <si>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</si>
  <si>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</si>
  <si>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</si>
  <si>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</si>
  <si>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</si>
  <si>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</si>
  <si>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</si>
  <si>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</si>
  <si>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</si>
  <si>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</si>
  <si>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</si>
  <si>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</si>
  <si>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</si>
  <si>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</si>
  <si>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</si>
  <si>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</si>
  <si>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</si>
  <si>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</si>
  <si>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</si>
  <si>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</si>
  <si>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</si>
  <si>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</si>
  <si>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</si>
  <si>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</si>
  <si>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</si>
  <si>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</si>
  <si>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</si>
  <si>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</si>
  <si>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</si>
  <si>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</si>
  <si>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</si>
  <si>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</si>
  <si>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</si>
  <si>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</si>
  <si>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</si>
  <si>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</si>
  <si>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</si>
  <si>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</si>
  <si>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</si>
  <si>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</si>
  <si>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</si>
  <si>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</si>
  <si>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</si>
  <si>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</si>
  <si>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</si>
  <si>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</si>
  <si>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</si>
  <si>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</si>
  <si>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</si>
  <si>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</si>
  <si>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</si>
  <si>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</si>
  <si>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</si>
  <si>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</si>
  <si>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</si>
  <si>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</si>
  <si>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</si>
  <si>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</si>
  <si>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</si>
  <si>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</si>
  <si>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</si>
  <si>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</si>
  <si>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</si>
  <si>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</si>
  <si>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</si>
  <si>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</si>
  <si>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</si>
  <si>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</si>
  <si>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</si>
  <si>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</si>
  <si>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</si>
  <si>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</si>
  <si>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</si>
  <si>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</si>
  <si>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</si>
  <si>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</si>
  <si>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</si>
  <si>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</si>
  <si>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</si>
  <si>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</si>
  <si>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</si>
  <si>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</si>
  <si>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</si>
  <si>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</si>
  <si>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</si>
  <si>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</si>
  <si>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</si>
  <si>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</si>
  <si>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</si>
  <si>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</si>
  <si>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</si>
  <si>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</si>
  <si>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</si>
  <si>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</si>
  <si>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</si>
  <si>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</si>
  <si>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</si>
  <si>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</si>
  <si>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</si>
  <si>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</si>
  <si>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</si>
  <si>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</si>
  <si>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</si>
  <si>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</si>
  <si>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</si>
  <si>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</si>
  <si>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</si>
  <si>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</si>
  <si>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</si>
  <si>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</si>
  <si>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</si>
  <si>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</si>
  <si>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</si>
  <si>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</si>
  <si>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</si>
  <si>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</si>
  <si>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</si>
  <si>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</si>
  <si>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</si>
  <si>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</si>
  <si>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</si>
  <si>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</si>
  <si>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</si>
  <si>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</si>
  <si>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</si>
  <si>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</si>
  <si>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</si>
  <si>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</si>
  <si>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</si>
  <si>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</si>
  <si>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</si>
  <si>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</si>
  <si>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</si>
  <si>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</si>
  <si>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</si>
  <si>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</si>
  <si>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</si>
  <si>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</si>
  <si>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</si>
  <si>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</si>
  <si>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</si>
  <si>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</si>
  <si>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</si>
  <si>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</si>
  <si>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</si>
  <si>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</si>
  <si>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</si>
  <si>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</si>
  <si>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</si>
  <si>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</si>
  <si>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</si>
  <si>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</si>
  <si>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</si>
  <si>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</si>
  <si>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</si>
  <si>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</si>
  <si>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</si>
  <si>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</si>
  <si>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</si>
  <si>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</si>
  <si>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</si>
  <si>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</si>
  <si>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</si>
  <si>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</si>
  <si>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</si>
  <si>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</si>
  <si>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</si>
  <si>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</si>
  <si>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</si>
  <si>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</si>
  <si>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</si>
  <si>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</si>
  <si>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</si>
  <si>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</si>
  <si>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</si>
  <si>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</si>
  <si>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</si>
  <si>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</si>
  <si>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</si>
  <si>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</si>
  <si>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</si>
  <si>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</si>
  <si>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</si>
  <si>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</si>
  <si>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</si>
  <si>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</si>
  <si>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</si>
  <si>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</si>
  <si>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</si>
  <si>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</si>
  <si>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</si>
  <si>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</si>
  <si>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</si>
  <si>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</si>
  <si>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</si>
  <si>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</si>
  <si>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</si>
  <si>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</si>
  <si>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</si>
  <si>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</si>
  <si>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</si>
  <si>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</si>
  <si>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</si>
  <si>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</si>
  <si>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</si>
  <si>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</si>
  <si>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</si>
  <si>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</si>
  <si>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</si>
  <si>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</si>
  <si>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</si>
  <si>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</si>
  <si>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</si>
  <si>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</si>
  <si>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</si>
  <si>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</si>
  <si>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</si>
  <si>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</si>
  <si>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</si>
  <si>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</si>
  <si>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</si>
  <si>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</si>
  <si>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</si>
  <si>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</si>
  <si>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</si>
  <si>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</si>
  <si>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</si>
  <si>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</si>
  <si>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</si>
  <si>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</si>
  <si>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</si>
  <si>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</si>
  <si>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</si>
  <si>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</si>
  <si>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</si>
  <si>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</si>
  <si>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</si>
  <si>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</si>
  <si>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</si>
  <si>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</si>
  <si>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</si>
  <si>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</si>
  <si>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</si>
  <si>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</si>
  <si>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</si>
  <si>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</si>
  <si>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</si>
  <si>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</si>
  <si>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</si>
  <si>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</si>
  <si>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</si>
  <si>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</si>
  <si>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</si>
  <si>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</si>
  <si>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</si>
  <si>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</si>
  <si>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</si>
  <si>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</si>
  <si>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</si>
  <si>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</si>
  <si>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</si>
  <si>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</si>
  <si>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</si>
  <si>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</si>
  <si>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</si>
  <si>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</si>
  <si>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</si>
  <si>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</si>
  <si>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</si>
  <si>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</si>
  <si>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</si>
  <si>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</si>
  <si>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</si>
  <si>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</si>
  <si>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</si>
  <si>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</si>
  <si>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</si>
  <si>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</si>
  <si>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</si>
  <si>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</si>
  <si>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</si>
  <si>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</si>
  <si>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</si>
  <si>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</si>
  <si>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</si>
  <si>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</si>
  <si>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</si>
  <si>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</si>
  <si>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</si>
  <si>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</si>
  <si>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</si>
  <si>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</si>
  <si>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</si>
  <si>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</si>
  <si>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</si>
  <si>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</si>
  <si>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</si>
  <si>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</si>
  <si>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</si>
  <si>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</si>
  <si>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</si>
  <si>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</si>
  <si>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</si>
  <si>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</si>
  <si>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</si>
  <si>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</si>
  <si>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</si>
  <si>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</si>
  <si>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</si>
  <si>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</si>
  <si>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</si>
  <si>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</si>
  <si>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</si>
  <si>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</si>
  <si>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</si>
  <si>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</si>
  <si>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</si>
  <si>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</si>
  <si>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</si>
  <si>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</si>
  <si>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</si>
  <si>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</si>
  <si>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</si>
  <si>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</si>
  <si>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</si>
  <si>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</si>
  <si>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</si>
  <si>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</si>
  <si>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</si>
  <si>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</si>
  <si>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</si>
  <si>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</si>
  <si>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</si>
  <si>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</si>
  <si>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</si>
  <si>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</si>
  <si>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</si>
  <si>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</si>
  <si>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</si>
  <si>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</si>
  <si>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</si>
  <si>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</si>
  <si>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</si>
  <si>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</si>
  <si>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</si>
  <si>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</si>
  <si>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</si>
  <si>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</si>
  <si>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</si>
  <si>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</si>
  <si>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</si>
  <si>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</si>
  <si>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</si>
  <si>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</si>
  <si>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</si>
  <si>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</si>
  <si>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</si>
  <si>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</si>
  <si>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</si>
  <si>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</si>
  <si>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</si>
  <si>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</si>
  <si>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</si>
  <si>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</si>
  <si>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</si>
  <si>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</si>
  <si>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</si>
  <si>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</si>
  <si>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</si>
  <si>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</si>
  <si>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</si>
  <si>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</si>
  <si>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</si>
  <si>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</si>
  <si>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</si>
  <si>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</si>
  <si>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</si>
  <si>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</si>
  <si>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</si>
  <si>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</si>
  <si>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</si>
  <si>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</si>
  <si>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</si>
  <si>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</si>
  <si>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</si>
  <si>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</si>
  <si>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</si>
  <si>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</si>
  <si>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</si>
  <si>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</si>
  <si>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</si>
  <si>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</si>
  <si>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</si>
  <si>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</si>
  <si>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</si>
  <si>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</si>
  <si>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</si>
  <si>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</si>
  <si>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</si>
  <si>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</si>
  <si>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</si>
  <si>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</si>
  <si>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</si>
  <si>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</si>
  <si>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</si>
  <si>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</si>
  <si>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</si>
  <si>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</si>
  <si>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</si>
  <si>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</si>
  <si>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</si>
  <si>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</si>
  <si>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</si>
  <si>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</si>
  <si>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</si>
  <si>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</si>
  <si>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</si>
  <si>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</si>
  <si>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</si>
  <si>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</si>
  <si>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</si>
  <si>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</si>
  <si>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</si>
  <si>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</si>
  <si>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</si>
  <si>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</si>
  <si>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</si>
  <si>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</si>
  <si>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</si>
  <si>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</si>
  <si>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</si>
  <si>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</si>
  <si>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</si>
  <si>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</si>
  <si>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</si>
  <si>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</si>
  <si>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</si>
  <si>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</si>
  <si>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</si>
  <si>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</si>
  <si>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</si>
  <si>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</si>
  <si>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</si>
  <si>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</si>
  <si>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</si>
  <si>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</si>
  <si>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</si>
  <si>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</si>
  <si>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</si>
  <si>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</si>
  <si>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</si>
  <si>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</si>
  <si>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</si>
  <si>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</si>
  <si>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</si>
  <si>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</si>
  <si>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</si>
  <si>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</si>
  <si>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</si>
  <si>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</si>
  <si>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</si>
  <si>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</si>
  <si>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</si>
  <si>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</si>
  <si>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</si>
  <si>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</si>
  <si>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</si>
  <si>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</si>
  <si>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</si>
  <si>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</si>
  <si>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</si>
  <si>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</si>
  <si>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</si>
  <si>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</si>
  <si>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</si>
  <si>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</si>
  <si>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</si>
  <si>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</si>
  <si>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</si>
  <si>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</si>
  <si>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</si>
  <si>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</si>
  <si>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</si>
  <si>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</si>
  <si>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</si>
  <si>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</si>
  <si>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</si>
  <si>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</si>
  <si>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</si>
  <si>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</si>
  <si>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</si>
  <si>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</si>
  <si>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</si>
  <si>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</si>
  <si>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</si>
  <si>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</si>
  <si>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</si>
  <si>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</si>
  <si>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</si>
  <si>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</si>
  <si>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</si>
  <si>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</si>
  <si>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</si>
  <si>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</si>
  <si>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</si>
  <si>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</si>
  <si>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</si>
  <si>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</si>
  <si>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</si>
  <si>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</si>
  <si>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</si>
  <si>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</si>
  <si>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</si>
  <si>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</si>
  <si>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</si>
  <si>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</si>
  <si>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</si>
  <si>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</si>
  <si>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</si>
  <si>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</si>
  <si>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</si>
  <si>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</si>
  <si>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</si>
  <si>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</si>
  <si>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</si>
  <si>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</si>
  <si>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</si>
  <si>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</si>
  <si>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</si>
  <si>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</si>
  <si>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</si>
  <si>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</si>
  <si>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</si>
  <si>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</si>
  <si>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</si>
  <si>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</si>
  <si>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</si>
  <si>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</si>
  <si>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</si>
  <si>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</si>
  <si>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</si>
  <si>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</si>
  <si>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</si>
  <si>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</si>
  <si>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</si>
  <si>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</si>
  <si>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</si>
  <si>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</si>
  <si>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</si>
  <si>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</si>
  <si>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</si>
  <si>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</si>
  <si>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</si>
  <si>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</si>
  <si>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</si>
  <si>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</si>
  <si>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</si>
  <si>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</si>
  <si>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</si>
  <si>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</si>
  <si>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</si>
  <si>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</si>
  <si>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</si>
  <si>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</si>
  <si>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</si>
  <si>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</si>
  <si>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</si>
  <si>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</si>
  <si>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</si>
  <si>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</si>
  <si>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</si>
  <si>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</si>
  <si>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</si>
  <si>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</si>
  <si>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</si>
  <si>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</si>
  <si>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</si>
  <si>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</si>
  <si>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</si>
  <si>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</si>
  <si>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</si>
  <si>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</si>
  <si>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</si>
  <si>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</si>
  <si>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</si>
  <si>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</si>
  <si>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</si>
  <si>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</si>
  <si>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</si>
  <si>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</si>
  <si>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</si>
  <si>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</si>
  <si>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</si>
  <si>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</si>
  <si>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</si>
  <si>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</si>
  <si>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</si>
  <si>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</si>
  <si>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</si>
  <si>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</si>
  <si>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</si>
  <si>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</si>
  <si>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</si>
  <si>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</si>
  <si>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</si>
  <si>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</si>
  <si>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</si>
  <si>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</si>
  <si>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</si>
  <si>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</si>
  <si>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</si>
  <si>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</si>
  <si>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</si>
  <si>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</si>
  <si>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</si>
  <si>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</si>
  <si>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</si>
  <si>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</si>
  <si>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</si>
  <si>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</si>
  <si>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</si>
  <si>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</si>
  <si>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</si>
  <si>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</si>
  <si>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</si>
  <si>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</si>
  <si>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</si>
  <si>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</si>
  <si>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</si>
  <si>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</si>
  <si>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</si>
  <si>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</si>
  <si>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</si>
  <si>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</si>
  <si>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</si>
  <si>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</si>
  <si>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</si>
  <si>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</si>
  <si>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</si>
  <si>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</si>
  <si>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</si>
  <si>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</si>
  <si>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</si>
  <si>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</si>
  <si>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</si>
  <si>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</si>
  <si>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</si>
  <si>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</si>
  <si>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</si>
  <si>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</si>
  <si>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</si>
  <si>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</si>
  <si>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</si>
  <si>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</si>
  <si>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</si>
  <si>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</si>
  <si>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</si>
  <si>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</si>
  <si>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</si>
  <si>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</si>
  <si>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</si>
  <si>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</si>
  <si>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</si>
  <si>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</si>
  <si>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</si>
  <si>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</si>
  <si>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</si>
  <si>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</si>
  <si>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</si>
  <si>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</si>
  <si>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</si>
  <si>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</si>
  <si>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</si>
  <si>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</si>
  <si>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</si>
  <si>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</si>
  <si>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</si>
  <si>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</si>
  <si>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</si>
  <si>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</si>
  <si>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</si>
  <si>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</si>
  <si>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</si>
  <si>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</si>
  <si>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</si>
  <si>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</si>
  <si>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</si>
  <si>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</si>
  <si>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</si>
  <si>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</si>
  <si>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</si>
  <si>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</si>
  <si>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</si>
  <si>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</si>
  <si>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</si>
  <si>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</si>
  <si>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</si>
  <si>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</si>
  <si>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</si>
  <si>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</si>
  <si>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</si>
  <si>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</si>
  <si>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</si>
  <si>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</si>
  <si>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</si>
  <si>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</si>
  <si>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</si>
  <si>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</si>
  <si>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</si>
  <si>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</si>
  <si>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</si>
  <si>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</si>
  <si>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</si>
  <si>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</si>
  <si>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</si>
  <si>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</si>
  <si>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</si>
  <si>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</si>
  <si>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</si>
  <si>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</si>
  <si>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</si>
  <si>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</si>
  <si>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</si>
  <si>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</si>
  <si>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</si>
  <si>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</si>
  <si>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</si>
  <si>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</si>
  <si>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</si>
  <si>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</si>
  <si>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</si>
  <si>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</si>
  <si>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</si>
  <si>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</si>
  <si>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</si>
  <si>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</si>
  <si>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</si>
  <si>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</si>
  <si>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</si>
  <si>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</si>
  <si>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</si>
  <si>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</si>
  <si>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</si>
  <si>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</si>
  <si>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</si>
  <si>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</si>
  <si>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</si>
  <si>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</si>
  <si>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</si>
  <si>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</si>
  <si>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</si>
  <si>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</si>
  <si>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</si>
  <si>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</si>
  <si>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</si>
  <si>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</si>
  <si>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</si>
  <si>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</si>
  <si>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</si>
  <si>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</si>
  <si>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</si>
  <si>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</si>
  <si>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</si>
  <si>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</si>
  <si>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</si>
  <si>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</si>
  <si>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</si>
  <si>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</si>
  <si>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</si>
  <si>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</si>
  <si>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</si>
  <si>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</si>
  <si>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</si>
  <si>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</si>
  <si>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</si>
  <si>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</si>
  <si>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</si>
  <si>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</si>
  <si>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</si>
  <si>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</si>
  <si>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</si>
  <si>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</si>
  <si>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</si>
  <si>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</si>
  <si>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</si>
  <si>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</si>
  <si>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</si>
  <si>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</si>
  <si>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</si>
  <si>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</si>
  <si>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</si>
  <si>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</si>
  <si>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</si>
  <si>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</si>
  <si>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</si>
  <si>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</si>
  <si>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</si>
  <si>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</si>
  <si>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</si>
  <si>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</si>
  <si>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</si>
  <si>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</si>
  <si>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</si>
  <si>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</si>
  <si>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</si>
  <si>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</si>
  <si>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</si>
  <si>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</si>
  <si>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</si>
  <si>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</si>
  <si>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</si>
  <si>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</si>
  <si>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</si>
  <si>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</si>
  <si>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</si>
  <si>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</si>
  <si>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</si>
  <si>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</si>
  <si>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</si>
  <si>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</si>
  <si>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</si>
  <si>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</si>
  <si>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</si>
  <si>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</si>
  <si>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</si>
  <si>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</si>
  <si>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</si>
  <si>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</si>
  <si>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</si>
  <si>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</si>
  <si>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</si>
  <si>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</si>
  <si>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</si>
  <si>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</si>
  <si>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</si>
  <si>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</si>
  <si>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</si>
  <si>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</si>
  <si>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</si>
  <si>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</si>
  <si>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</si>
  <si>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</si>
  <si>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</si>
  <si>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</si>
  <si>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</si>
  <si>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</si>
  <si>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</si>
  <si>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</si>
  <si>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</si>
  <si>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</si>
  <si>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</si>
  <si>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</si>
  <si>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</si>
  <si>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</si>
  <si>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</si>
  <si>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</si>
  <si>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</si>
  <si>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</si>
  <si>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</si>
  <si>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</si>
  <si>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</si>
  <si>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</si>
  <si>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</si>
  <si>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</si>
  <si>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</si>
  <si>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</si>
  <si>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</si>
  <si>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</si>
  <si>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</si>
  <si>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</si>
  <si>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</si>
  <si>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</si>
  <si>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</si>
  <si>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</si>
  <si>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</si>
  <si>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</si>
  <si>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</si>
  <si>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</si>
  <si>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</si>
  <si>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</si>
  <si>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</si>
  <si>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</si>
  <si>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</si>
  <si>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</si>
  <si>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</si>
  <si>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</si>
  <si>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</si>
  <si>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</si>
  <si>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</si>
  <si>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</si>
  <si>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</si>
  <si>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</si>
  <si>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</si>
  <si>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</si>
  <si>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</si>
  <si>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</si>
  <si>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</si>
  <si>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</si>
  <si>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</si>
  <si>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</si>
  <si>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</si>
  <si>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</si>
  <si>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</si>
  <si>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</si>
  <si>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</si>
  <si>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</si>
  <si>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</si>
  <si>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</si>
  <si>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</si>
  <si>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</si>
  <si>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</si>
  <si>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</si>
  <si>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</si>
  <si>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</si>
  <si>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</si>
  <si>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</si>
  <si>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</si>
  <si>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</si>
  <si>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</si>
  <si>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</si>
  <si>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</si>
  <si>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</si>
  <si>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</si>
  <si>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</si>
  <si>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</si>
  <si>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</si>
  <si>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</si>
  <si>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</si>
  <si>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</si>
  <si>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</si>
  <si>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</si>
  <si>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</si>
  <si>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</si>
  <si>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</si>
  <si>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</si>
  <si>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</si>
  <si>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</si>
  <si>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</si>
  <si>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</si>
  <si>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</si>
  <si>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</si>
  <si>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</si>
  <si>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</si>
  <si>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</si>
  <si>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</si>
  <si>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</si>
  <si>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</si>
  <si>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</si>
  <si>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</si>
  <si>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</si>
  <si>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</si>
  <si>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</si>
  <si>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</si>
  <si>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</si>
  <si>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</si>
  <si>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</si>
  <si>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</si>
  <si>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</si>
  <si>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</si>
  <si>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</si>
  <si>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</si>
  <si>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</si>
  <si>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</si>
  <si>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</si>
  <si>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</si>
  <si>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</si>
  <si>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</si>
  <si>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</si>
  <si>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</si>
  <si>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</si>
  <si>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</si>
  <si>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</si>
  <si>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</si>
  <si>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</si>
  <si>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</si>
  <si>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</si>
  <si>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</si>
  <si>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</si>
  <si>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</si>
  <si>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</si>
  <si>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</si>
  <si>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</si>
  <si>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</si>
  <si>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</si>
  <si>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</si>
  <si>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</si>
  <si>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</si>
  <si>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</si>
  <si>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</si>
  <si>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</si>
  <si>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</si>
  <si>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</si>
  <si>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</si>
  <si>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</si>
  <si>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</si>
  <si>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</si>
  <si>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</si>
  <si>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</si>
  <si>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</si>
  <si>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</si>
  <si>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</si>
  <si>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</si>
  <si>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</si>
  <si>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</si>
  <si>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</si>
  <si>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</si>
  <si>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</si>
  <si>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</si>
  <si>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</si>
  <si>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</si>
  <si>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</si>
  <si>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</si>
  <si>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</si>
  <si>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</si>
  <si>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</si>
  <si>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</si>
  <si>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</si>
  <si>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</si>
  <si>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</si>
  <si>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</si>
  <si>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</si>
  <si>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</si>
  <si>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</si>
  <si>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</si>
  <si>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</si>
  <si>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</si>
  <si>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</si>
  <si>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</si>
  <si>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</si>
  <si>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</si>
  <si>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</si>
  <si>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</si>
  <si>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</si>
  <si>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</si>
  <si>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</si>
  <si>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</si>
  <si>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</si>
  <si>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</si>
  <si>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</si>
  <si>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</si>
  <si>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</si>
  <si>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</si>
  <si>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</si>
  <si>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</si>
  <si>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</si>
  <si>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</si>
  <si>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</si>
  <si>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</si>
  <si>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</si>
  <si>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</si>
  <si>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</si>
  <si>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</si>
  <si>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</si>
  <si>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</si>
  <si>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</si>
  <si>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</si>
  <si>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</si>
  <si>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</si>
  <si>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</si>
  <si>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</si>
  <si>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</si>
  <si>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</si>
  <si>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</si>
  <si>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</si>
  <si>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</si>
  <si>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</si>
  <si>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</si>
  <si>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</si>
  <si>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</si>
  <si>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</si>
  <si>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</si>
  <si>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</si>
  <si>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</si>
  <si>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</si>
  <si>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</si>
  <si>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</si>
  <si>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</si>
  <si>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</si>
  <si>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</si>
  <si>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</si>
  <si>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</si>
  <si>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</si>
  <si>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</si>
  <si>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</si>
  <si>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</si>
  <si>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</si>
  <si>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</si>
  <si>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</si>
  <si>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</si>
  <si>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</si>
  <si>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</si>
  <si>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</si>
  <si>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</si>
  <si>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</si>
  <si>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</si>
  <si>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</si>
  <si>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</si>
  <si>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</si>
  <si>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</si>
  <si>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</si>
  <si>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</si>
  <si>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</si>
  <si>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</si>
  <si>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</si>
  <si>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</si>
  <si>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</si>
  <si>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</si>
  <si>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</si>
  <si>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</si>
  <si>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</si>
  <si>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</si>
  <si>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</si>
  <si>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</si>
  <si>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</si>
  <si>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</si>
  <si>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</si>
  <si>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</si>
  <si>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</si>
  <si>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</si>
  <si>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</si>
  <si>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</si>
  <si>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</si>
  <si>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</si>
  <si>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</si>
  <si>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</si>
  <si>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</si>
  <si>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</si>
  <si>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</si>
  <si>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</si>
  <si>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</si>
  <si>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</si>
  <si>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</si>
  <si>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</si>
  <si>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</si>
  <si>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</si>
  <si>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</si>
  <si>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</si>
  <si>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</si>
  <si>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</si>
  <si>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</si>
  <si>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</si>
  <si>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</si>
  <si>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</si>
  <si>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</si>
  <si>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</si>
  <si>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</si>
  <si>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</si>
  <si>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</si>
  <si>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</si>
  <si>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</si>
  <si>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</si>
  <si>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</si>
  <si>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</si>
  <si>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</si>
  <si>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</si>
  <si>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</si>
  <si>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</si>
  <si>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</si>
  <si>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</si>
  <si>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</si>
  <si>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</si>
  <si>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</si>
  <si>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</si>
  <si>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</si>
  <si>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</si>
  <si>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</si>
  <si>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</si>
  <si>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</si>
  <si>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</si>
  <si>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</si>
  <si>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</si>
  <si>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</si>
  <si>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</si>
  <si>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</si>
  <si>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</si>
  <si>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</si>
  <si>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</si>
  <si>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</si>
  <si>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</si>
  <si>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</si>
  <si>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</si>
  <si>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</si>
  <si>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</si>
  <si>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</si>
  <si>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</si>
  <si>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</si>
  <si>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</si>
  <si>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</si>
  <si>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</si>
  <si>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</si>
  <si>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</si>
  <si>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</si>
  <si>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</si>
  <si>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</si>
  <si>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</si>
  <si>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</si>
  <si>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</si>
  <si>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</si>
  <si>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</si>
  <si>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</si>
  <si>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</si>
  <si>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</si>
  <si>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</si>
  <si>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</si>
  <si>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</si>
  <si>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</si>
  <si>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</si>
  <si>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</si>
  <si>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</si>
  <si>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</si>
  <si>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</si>
  <si>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</si>
  <si>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</si>
  <si>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</si>
  <si>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</si>
  <si>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</si>
  <si>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</si>
  <si>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</si>
  <si>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</si>
  <si>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</si>
  <si>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</si>
  <si>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</si>
  <si>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</si>
  <si>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</si>
  <si>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</si>
  <si>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</si>
  <si>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</si>
  <si>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</si>
  <si>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</si>
  <si>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</si>
  <si>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</si>
  <si>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</si>
  <si>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</si>
  <si>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</si>
  <si>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</si>
  <si>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</si>
  <si>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</si>
  <si>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</si>
  <si>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</si>
  <si>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</si>
  <si>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</si>
  <si>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</si>
  <si>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</si>
  <si>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</si>
  <si>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</si>
  <si>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</si>
  <si>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</si>
  <si>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</si>
  <si>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</si>
  <si>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</si>
  <si>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</si>
  <si>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</si>
  <si>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</si>
  <si>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</si>
  <si>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</si>
  <si>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</si>
  <si>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</si>
  <si>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</si>
  <si>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</si>
  <si>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</si>
  <si>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</si>
  <si>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</si>
  <si>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</si>
  <si>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</si>
  <si>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</si>
  <si>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</si>
  <si>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</si>
  <si>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</si>
  <si>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</si>
  <si>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</si>
  <si>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</si>
  <si>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</si>
  <si>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</si>
  <si>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</si>
  <si>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</si>
  <si>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</si>
  <si>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</si>
  <si>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</si>
  <si>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</si>
  <si>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</si>
  <si>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</si>
  <si>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</si>
  <si>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</si>
  <si>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</si>
  <si>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</si>
  <si>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</si>
  <si>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</si>
  <si>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</si>
  <si>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</si>
  <si>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</si>
  <si>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</si>
  <si>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</si>
  <si>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</si>
  <si>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</si>
  <si>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</si>
  <si>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</si>
  <si>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</si>
  <si>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</si>
  <si>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</si>
  <si>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</si>
  <si>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</si>
  <si>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</si>
  <si>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</si>
  <si>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</si>
  <si>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</si>
  <si>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</si>
  <si>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</si>
  <si>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</si>
  <si>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</si>
  <si>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</si>
  <si>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</si>
  <si>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</si>
  <si>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</si>
  <si>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</si>
  <si>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</si>
  <si>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</si>
  <si>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</si>
  <si>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</si>
  <si>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</si>
  <si>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</si>
  <si>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</si>
  <si>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</si>
  <si>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</si>
  <si>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</si>
  <si>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</si>
  <si>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</si>
  <si>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</si>
  <si>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</si>
  <si>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</si>
  <si>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</si>
  <si>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</si>
  <si>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</si>
  <si>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</si>
  <si>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</si>
  <si>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</si>
  <si>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</si>
  <si>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</si>
  <si>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</si>
  <si>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</si>
  <si>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</si>
  <si>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</si>
  <si>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</si>
  <si>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</si>
  <si>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</si>
  <si>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</si>
  <si>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</si>
  <si>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</si>
  <si>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</si>
  <si>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</si>
  <si>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</si>
  <si>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</si>
  <si>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</si>
  <si>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</si>
  <si>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</si>
  <si>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</si>
  <si>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</si>
  <si>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</si>
  <si>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</si>
  <si>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</si>
  <si>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</si>
  <si>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</si>
  <si>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</si>
  <si>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</si>
  <si>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</si>
  <si>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</si>
  <si>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</si>
  <si>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</si>
  <si>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</si>
  <si>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</si>
  <si>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</si>
  <si>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</si>
  <si>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</si>
  <si>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</si>
  <si>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</si>
  <si>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</si>
  <si>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</si>
  <si>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</si>
  <si>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</si>
  <si>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</si>
  <si>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</si>
  <si>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</si>
  <si>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</si>
  <si>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</si>
  <si>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</si>
  <si>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</si>
  <si>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</si>
  <si>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</si>
  <si>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</si>
  <si>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</si>
  <si>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</si>
  <si>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</si>
  <si>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</si>
  <si>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</si>
  <si>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</si>
  <si>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</si>
  <si>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</si>
  <si>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</si>
  <si>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</si>
  <si>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</si>
  <si>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</si>
  <si>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</si>
  <si>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</si>
  <si>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</si>
  <si>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</si>
  <si>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</si>
  <si>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</si>
  <si>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</si>
  <si>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</si>
  <si>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</si>
  <si>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</si>
  <si>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</si>
  <si>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</si>
  <si>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</si>
  <si>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</si>
  <si>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</si>
  <si>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</si>
  <si>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</si>
  <si>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</si>
  <si>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</si>
  <si>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</si>
  <si>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</si>
  <si>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</si>
  <si>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</si>
  <si>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</si>
  <si>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</si>
  <si>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</si>
  <si>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</si>
  <si>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</si>
  <si>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</si>
  <si>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</si>
  <si>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</si>
  <si>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</si>
  <si>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</si>
  <si>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</si>
  <si>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</si>
  <si>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</si>
  <si>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</si>
  <si>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</si>
  <si>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</si>
  <si>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</si>
  <si>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</si>
  <si>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</si>
  <si>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</si>
  <si>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</si>
  <si>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</si>
  <si>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</si>
  <si>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</si>
  <si>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</si>
  <si>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</si>
  <si>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</si>
  <si>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</si>
  <si>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</si>
  <si>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</si>
  <si>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</si>
  <si>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</si>
  <si>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</si>
  <si>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</si>
  <si>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</si>
  <si>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</si>
  <si>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</si>
  <si>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</si>
  <si>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</si>
  <si>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</si>
  <si>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</si>
  <si>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</si>
  <si>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</si>
  <si>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</si>
  <si>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</si>
  <si>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</si>
  <si>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</si>
  <si>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</si>
  <si>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</si>
  <si>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</si>
  <si>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</si>
  <si>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</si>
  <si>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</si>
  <si>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</si>
  <si>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</si>
  <si>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</si>
  <si>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</si>
  <si>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</si>
  <si>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</si>
  <si>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</si>
  <si>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</si>
  <si>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</si>
  <si>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</si>
  <si>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</si>
  <si>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</si>
  <si>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</si>
  <si>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</si>
  <si>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</si>
  <si>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</si>
  <si>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</si>
  <si>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</si>
  <si>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</si>
  <si>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</si>
  <si>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</si>
  <si>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</si>
  <si>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</si>
  <si>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</si>
  <si>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</si>
  <si>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</si>
  <si>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</si>
  <si>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</si>
  <si>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</si>
  <si>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</si>
  <si>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</si>
  <si>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</si>
  <si>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</si>
  <si>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</si>
  <si>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</si>
  <si>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</si>
  <si>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</si>
  <si>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</si>
  <si>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</si>
  <si>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</si>
  <si>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</si>
  <si>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</si>
  <si>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</si>
  <si>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</si>
  <si>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</si>
  <si>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</si>
  <si>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</si>
  <si>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</si>
  <si>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</si>
  <si>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</si>
  <si>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</si>
  <si>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</si>
  <si>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</si>
  <si>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</si>
  <si>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</si>
  <si>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</si>
  <si>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</si>
  <si>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</si>
  <si>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</si>
  <si>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</si>
  <si>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</si>
  <si>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</si>
  <si>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</si>
  <si>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</si>
  <si>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</si>
  <si>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</si>
  <si>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</si>
  <si>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</si>
  <si>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</si>
  <si>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</si>
  <si>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</si>
  <si>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</si>
  <si>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</si>
  <si>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</si>
  <si>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</si>
  <si>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</si>
  <si>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</si>
  <si>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</si>
  <si>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</si>
  <si>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</si>
  <si>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</si>
  <si>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</si>
  <si>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</si>
  <si>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</si>
  <si>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</si>
  <si>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</si>
  <si>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</si>
  <si>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</si>
  <si>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</si>
  <si>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</si>
  <si>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</si>
  <si>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</si>
  <si>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</si>
  <si>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</si>
  <si>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</si>
  <si>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</si>
  <si>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</si>
  <si>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</si>
  <si>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</si>
  <si>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</si>
  <si>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</si>
  <si>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</si>
  <si>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</si>
  <si>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</si>
  <si>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</si>
  <si>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</si>
  <si>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</si>
  <si>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</si>
  <si>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</si>
  <si>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</si>
  <si>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</si>
  <si>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</si>
  <si>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</si>
  <si>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</si>
  <si>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</si>
  <si>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</si>
  <si>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</si>
  <si>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</si>
  <si>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</si>
  <si>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</si>
  <si>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</si>
  <si>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</si>
  <si>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</si>
  <si>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</si>
  <si>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</si>
  <si>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</si>
  <si>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</si>
  <si>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</si>
  <si>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</si>
  <si>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</si>
  <si>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</si>
  <si>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</si>
  <si>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</si>
  <si>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</si>
  <si>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</si>
  <si>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</si>
  <si>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</si>
  <si>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</si>
  <si>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</si>
  <si>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</si>
  <si>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</si>
  <si>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</si>
  <si>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</si>
  <si>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</si>
  <si>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</si>
  <si>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</si>
  <si>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</si>
  <si>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</si>
  <si>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</si>
  <si>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</si>
  <si>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</si>
  <si>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</si>
  <si>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</si>
  <si>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</si>
  <si>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</si>
  <si>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</si>
  <si>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</si>
  <si>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</si>
  <si>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</si>
  <si>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</si>
  <si>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</si>
  <si>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</si>
  <si>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</si>
  <si>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</si>
  <si>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</si>
  <si>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</si>
  <si>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</si>
  <si>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</si>
  <si>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</si>
  <si>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</si>
  <si>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</si>
  <si>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</si>
  <si>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</si>
  <si>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</si>
  <si>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</si>
  <si>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</si>
  <si>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</si>
  <si>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</si>
  <si>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</si>
  <si>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</si>
  <si>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</si>
  <si>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</si>
  <si>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</si>
  <si>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</si>
  <si>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</si>
  <si>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</si>
  <si>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</si>
  <si>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</si>
  <si>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</si>
  <si>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</si>
  <si>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</si>
  <si>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</si>
  <si>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</si>
  <si>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</si>
  <si>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</si>
  <si>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</si>
  <si>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</si>
  <si>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</si>
  <si>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</si>
  <si>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</si>
  <si>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</si>
  <si>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</si>
  <si>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</si>
  <si>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</si>
  <si>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</si>
  <si>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</si>
  <si>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</si>
  <si>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</si>
  <si>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</si>
  <si>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</si>
  <si>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</si>
  <si>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</si>
  <si>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</si>
  <si>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</si>
  <si>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</si>
  <si>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</si>
  <si>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</si>
  <si>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</si>
  <si>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</si>
  <si>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</si>
  <si>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</si>
  <si>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</si>
  <si>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</si>
  <si>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</si>
  <si>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</si>
  <si>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</si>
  <si>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</si>
  <si>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</si>
  <si>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</si>
  <si>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</si>
  <si>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</si>
  <si>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</si>
  <si>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</si>
  <si>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</si>
  <si>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</si>
  <si>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</si>
  <si>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</si>
  <si>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</si>
  <si>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</si>
  <si>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</si>
  <si>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</si>
  <si>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</si>
  <si>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</si>
  <si>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</si>
  <si>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</si>
  <si>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</si>
  <si>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</si>
  <si>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</si>
  <si>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</si>
  <si>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</si>
  <si>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</si>
  <si>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</si>
  <si>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</si>
  <si>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</si>
  <si>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</si>
  <si>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</si>
  <si>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</si>
  <si>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</si>
  <si>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</si>
  <si>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</si>
  <si>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</si>
  <si>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</si>
  <si>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</si>
  <si>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</si>
  <si>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</si>
  <si>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</si>
  <si>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</si>
  <si>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</si>
  <si>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</si>
  <si>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</si>
  <si>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</si>
  <si>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</si>
  <si>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</si>
  <si>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</si>
  <si>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</si>
  <si>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</si>
  <si>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</si>
  <si>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</si>
  <si>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</si>
  <si>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</si>
  <si>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</si>
  <si>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</si>
  <si>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</si>
  <si>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</si>
  <si>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</si>
  <si>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</si>
  <si>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</si>
  <si>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</si>
  <si>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</si>
  <si>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</si>
  <si>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</si>
  <si>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</si>
  <si>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</si>
  <si>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</si>
  <si>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</si>
  <si>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</si>
  <si>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</si>
  <si>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</si>
  <si>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</si>
  <si>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</si>
  <si>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</si>
  <si>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</si>
  <si>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</si>
  <si>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</si>
  <si>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</si>
  <si>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</si>
  <si>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</si>
  <si>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</si>
  <si>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</si>
  <si>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</si>
  <si>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</si>
  <si>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</si>
  <si>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</si>
  <si>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</si>
  <si>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</si>
  <si>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</si>
  <si>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</si>
  <si>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</si>
  <si>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</si>
  <si>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</si>
  <si>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</si>
  <si>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</si>
  <si>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</si>
  <si>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</si>
  <si>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</si>
  <si>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</si>
  <si>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</si>
  <si>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</si>
  <si>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</si>
  <si>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</si>
  <si>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</si>
  <si>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</si>
  <si>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</si>
  <si>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</si>
  <si>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</si>
  <si>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</si>
  <si>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</si>
  <si>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</si>
  <si>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</si>
  <si>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</si>
  <si>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</si>
  <si>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</si>
  <si>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</si>
  <si>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</si>
  <si>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</si>
  <si>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</si>
  <si>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</si>
  <si>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</si>
  <si>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</si>
  <si>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</si>
  <si>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</si>
  <si>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</si>
  <si>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</si>
  <si>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</si>
  <si>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</si>
  <si>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</si>
  <si>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</si>
  <si>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</si>
  <si>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</si>
  <si>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</si>
  <si>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</si>
  <si>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</si>
  <si>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</si>
  <si>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</si>
  <si>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</si>
  <si>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</si>
  <si>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</si>
  <si>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</si>
  <si>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</si>
  <si>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</si>
  <si>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</si>
  <si>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</si>
  <si>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</si>
  <si>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</si>
  <si>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</si>
  <si>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</si>
  <si>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</si>
  <si>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</si>
  <si>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</si>
  <si>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</si>
  <si>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</si>
  <si>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</si>
  <si>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</si>
  <si>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</si>
  <si>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</si>
  <si>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</si>
  <si>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</si>
  <si>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</si>
  <si>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</si>
  <si>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</si>
  <si>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</si>
  <si>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</si>
  <si>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</si>
  <si>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</si>
  <si>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</si>
  <si>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</si>
  <si>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</si>
  <si>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</si>
  <si>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</si>
  <si>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</si>
  <si>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</si>
  <si>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</si>
  <si>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</si>
  <si>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</si>
  <si>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</si>
  <si>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</si>
  <si>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</si>
  <si>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</si>
  <si>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</si>
  <si>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</si>
  <si>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</si>
  <si>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</si>
  <si>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</si>
  <si>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</si>
  <si>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</si>
  <si>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</si>
  <si>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</si>
  <si>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</si>
  <si>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</si>
  <si>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</si>
  <si>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</si>
  <si>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</si>
  <si>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</si>
  <si>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</si>
  <si>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</si>
  <si>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</si>
  <si>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</si>
  <si>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</si>
  <si>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</si>
  <si>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</si>
  <si>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</si>
  <si>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</si>
  <si>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</si>
  <si>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</si>
  <si>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</si>
  <si>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</si>
  <si>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</si>
  <si>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</si>
  <si>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</si>
  <si>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</si>
  <si>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</si>
  <si>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</si>
  <si>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</si>
  <si>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</si>
  <si>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</si>
  <si>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</si>
  <si>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</si>
  <si>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</si>
  <si>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</si>
  <si>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</si>
  <si>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</si>
  <si>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</si>
  <si>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</si>
  <si>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</si>
  <si>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</si>
  <si>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</si>
  <si>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</si>
  <si>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</si>
  <si>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</si>
  <si>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</si>
  <si>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</si>
  <si>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</si>
  <si>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</si>
  <si>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</si>
  <si>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</si>
  <si>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</si>
  <si>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</si>
  <si>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</si>
  <si>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</si>
  <si>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</si>
  <si>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</si>
  <si>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</si>
  <si>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</si>
  <si>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</si>
  <si>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</si>
  <si>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</si>
  <si>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</si>
  <si>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</si>
  <si>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</si>
  <si>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</si>
  <si>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</si>
  <si>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</si>
  <si>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</si>
  <si>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</si>
  <si>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</si>
  <si>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</si>
  <si>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</si>
  <si>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</si>
  <si>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</si>
  <si>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</si>
  <si>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</si>
  <si>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</si>
  <si>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</si>
  <si>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</si>
  <si>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</si>
  <si>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</si>
  <si>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</si>
  <si>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</si>
  <si>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</si>
  <si>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</si>
  <si>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</si>
  <si>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</si>
  <si>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</si>
  <si>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</si>
  <si>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</si>
  <si>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</si>
  <si>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</si>
  <si>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</si>
  <si>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</si>
  <si>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</si>
  <si>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</si>
  <si>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</si>
  <si>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</si>
  <si>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</si>
  <si>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</si>
  <si>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</si>
  <si>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</si>
  <si>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</si>
  <si>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</si>
  <si>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</si>
  <si>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</si>
  <si>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</si>
  <si>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</si>
  <si>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</si>
  <si>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</si>
  <si>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</si>
  <si>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</si>
  <si>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</si>
  <si>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</si>
  <si>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</si>
  <si>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</si>
  <si>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</si>
  <si>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</si>
  <si>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</si>
  <si>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</si>
  <si>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</si>
  <si>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</si>
  <si>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</si>
  <si>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</si>
  <si>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</si>
  <si>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</si>
  <si>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</si>
  <si>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</si>
  <si>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</si>
  <si>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</si>
  <si>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</si>
  <si>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</si>
  <si>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</si>
  <si>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</si>
  <si>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</si>
  <si>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</si>
  <si>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</si>
  <si>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</si>
  <si>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</si>
  <si>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</si>
  <si>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</si>
  <si>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</si>
  <si>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</si>
  <si>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</si>
  <si>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</si>
  <si>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</si>
  <si>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</si>
  <si>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</si>
  <si>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</si>
  <si>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</si>
  <si>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</si>
  <si>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</si>
  <si>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</si>
  <si>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</si>
  <si>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</si>
  <si>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</si>
  <si>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</si>
  <si>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</si>
  <si>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</si>
  <si>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</si>
  <si>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</si>
  <si>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</si>
  <si>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</si>
  <si>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</si>
  <si>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</si>
  <si>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</si>
  <si>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</si>
  <si>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</si>
  <si>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</si>
  <si>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</si>
  <si>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</si>
  <si>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</si>
  <si>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</si>
  <si>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</si>
  <si>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</si>
  <si>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</si>
  <si>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</si>
  <si>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</si>
  <si>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</si>
  <si>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</si>
  <si>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</si>
  <si>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</si>
  <si>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</si>
  <si>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</si>
  <si>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</si>
  <si>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</si>
  <si>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</si>
  <si>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</si>
  <si>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</si>
  <si>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</si>
  <si>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</si>
  <si>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</si>
  <si>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</si>
  <si>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</si>
  <si>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</si>
  <si>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</si>
  <si>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</si>
  <si>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</si>
  <si>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</si>
  <si>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</si>
  <si>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</si>
  <si>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</si>
  <si>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</si>
  <si>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</si>
  <si>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</si>
  <si>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</si>
  <si>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</si>
  <si>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</si>
  <si>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</si>
  <si>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</si>
  <si>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</si>
  <si>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</si>
  <si>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</si>
  <si>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</si>
  <si>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</si>
  <si>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</si>
  <si>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</si>
  <si>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</si>
  <si>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</si>
  <si>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</si>
  <si>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</si>
  <si>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</si>
  <si>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</si>
  <si>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</si>
  <si>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</si>
  <si>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</si>
  <si>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</si>
  <si>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</si>
  <si>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</si>
  <si>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</si>
  <si>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</si>
  <si>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</si>
  <si>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</si>
  <si>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</si>
  <si>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</si>
  <si>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</si>
  <si>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</si>
  <si>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</si>
  <si>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</si>
  <si>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</si>
  <si>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</si>
  <si>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</si>
  <si>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</si>
  <si>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</si>
  <si>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</si>
  <si>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</si>
  <si>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</si>
  <si>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</si>
  <si>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</si>
  <si>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</si>
  <si>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</si>
  <si>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</si>
  <si>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</si>
  <si>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</si>
  <si>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</si>
  <si>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</si>
  <si>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</si>
  <si>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</si>
  <si>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</si>
  <si>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</si>
  <si>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</si>
  <si>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</si>
  <si>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</si>
  <si>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</si>
  <si>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</si>
  <si>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</si>
  <si>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</si>
  <si>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</si>
  <si>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</si>
  <si>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</si>
  <si>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</si>
  <si>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</si>
  <si>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</si>
  <si>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</si>
  <si>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</si>
  <si>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</si>
  <si>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</si>
  <si>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</si>
  <si>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</si>
  <si>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</si>
  <si>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</si>
  <si>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</si>
  <si>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</si>
  <si>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</si>
  <si>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</si>
  <si>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</si>
  <si>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</si>
  <si>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</si>
  <si>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</si>
  <si>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</si>
  <si>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</si>
  <si>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</si>
  <si>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</si>
  <si>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</si>
  <si>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</si>
  <si>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</si>
  <si>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</si>
  <si>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</si>
  <si>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</si>
  <si>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</si>
  <si>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</si>
  <si>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</si>
  <si>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</si>
  <si>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</si>
  <si>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</si>
  <si>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</si>
  <si>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</si>
  <si>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</si>
  <si>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</si>
  <si>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</si>
  <si>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</si>
  <si>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</si>
  <si>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</si>
  <si>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</si>
  <si>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</si>
  <si>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</si>
  <si>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</si>
  <si>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</si>
  <si>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</si>
  <si>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</si>
  <si>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</si>
  <si>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</si>
  <si>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</si>
  <si>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</si>
  <si>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</si>
  <si>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</si>
  <si>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</si>
  <si>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</si>
  <si>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</si>
  <si>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</si>
  <si>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</si>
  <si>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</si>
  <si>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</si>
  <si>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</si>
  <si>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</si>
  <si>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</si>
  <si>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</si>
  <si>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</si>
  <si>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</si>
  <si>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</si>
  <si>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</si>
  <si>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</si>
  <si>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</si>
  <si>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</si>
  <si>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</si>
  <si>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</si>
  <si>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</si>
  <si>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</si>
  <si>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</si>
  <si>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</si>
  <si>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</si>
  <si>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</si>
  <si>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</si>
  <si>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</si>
  <si>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</si>
  <si>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</si>
  <si>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</si>
  <si>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</si>
  <si>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</si>
  <si>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</si>
  <si>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</si>
  <si>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</si>
  <si>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</si>
  <si>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</si>
  <si>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</si>
  <si>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</si>
  <si>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</si>
  <si>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</si>
  <si>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</si>
  <si>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</si>
  <si>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</si>
  <si>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</si>
  <si>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</si>
  <si>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</si>
  <si>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</si>
  <si>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</si>
  <si>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</si>
  <si>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</si>
  <si>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</si>
  <si>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</si>
  <si>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</si>
  <si>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</si>
  <si>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</si>
  <si>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</si>
  <si>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</si>
  <si>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</si>
  <si>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</si>
  <si>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</si>
  <si>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</si>
  <si>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</si>
  <si>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</si>
  <si>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</si>
  <si>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</si>
  <si>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</si>
  <si>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</si>
  <si>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</si>
  <si>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</si>
  <si>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</si>
  <si>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</si>
  <si>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</si>
  <si>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</si>
  <si>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</si>
  <si>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</si>
  <si>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</si>
  <si>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</si>
  <si>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</si>
  <si>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</si>
  <si>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</si>
  <si>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</si>
  <si>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</si>
  <si>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</si>
  <si>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</si>
  <si>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</si>
  <si>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</si>
  <si>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</si>
  <si>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</si>
  <si>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</si>
  <si>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</si>
  <si>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</si>
  <si>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</si>
  <si>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</si>
  <si>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</si>
  <si>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</si>
  <si>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</si>
  <si>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</si>
  <si>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</si>
  <si>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</si>
  <si>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</si>
  <si>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</si>
  <si>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</si>
  <si>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</si>
  <si>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</si>
  <si>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</si>
  <si>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</si>
  <si>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</si>
  <si>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</si>
  <si>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</si>
  <si>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</si>
  <si>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</si>
  <si>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</si>
  <si>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</si>
  <si>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</si>
  <si>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</si>
  <si>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</si>
  <si>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</si>
  <si>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</si>
  <si>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</si>
  <si>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</si>
  <si>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</si>
  <si>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</si>
  <si>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</si>
  <si>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</si>
  <si>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</si>
  <si>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</si>
  <si>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</si>
  <si>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</si>
  <si>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</si>
  <si>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</si>
  <si>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</si>
  <si>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</si>
  <si>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</si>
  <si>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</si>
  <si>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</si>
  <si>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</si>
  <si>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</si>
  <si>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</si>
  <si>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</si>
  <si>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</si>
  <si>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</si>
  <si>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</si>
  <si>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</si>
  <si>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</si>
  <si>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</si>
  <si>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</si>
  <si>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</si>
  <si>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</si>
  <si>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</si>
  <si>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</si>
  <si>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</si>
  <si>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</si>
  <si>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</si>
  <si>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</si>
  <si>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</si>
  <si>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</si>
  <si>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</si>
  <si>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</si>
  <si>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</si>
  <si>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</si>
  <si>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</si>
  <si>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</si>
  <si>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</si>
  <si>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</si>
  <si>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</si>
  <si>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</si>
  <si>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</si>
  <si>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</si>
  <si>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</si>
  <si>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</si>
  <si>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</si>
  <si>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</si>
  <si>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</si>
  <si>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</si>
  <si>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</si>
  <si>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</si>
  <si>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</si>
  <si>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</si>
  <si>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</si>
  <si>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</si>
  <si>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</si>
  <si>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</si>
  <si>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</si>
  <si>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</si>
  <si>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</si>
  <si>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</si>
  <si>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</si>
  <si>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</si>
  <si>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</si>
  <si>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</si>
  <si>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</si>
  <si>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</si>
  <si>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</si>
  <si>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</si>
  <si>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</si>
  <si>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</si>
  <si>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</si>
  <si>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</si>
  <si>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</si>
  <si>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</si>
  <si>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</si>
  <si>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</si>
  <si>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</si>
  <si>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</si>
  <si>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</si>
  <si>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</si>
  <si>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</si>
  <si>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</si>
  <si>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</si>
  <si>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</si>
  <si>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</si>
  <si>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</si>
  <si>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</si>
  <si>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</si>
  <si>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</si>
  <si>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</si>
  <si>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</si>
  <si>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</si>
  <si>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</si>
  <si>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</si>
  <si>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</si>
  <si>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</si>
  <si>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</si>
  <si>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</si>
  <si>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</si>
  <si>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</si>
  <si>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</si>
  <si>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</si>
  <si>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</si>
  <si>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</si>
  <si>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</si>
  <si>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</si>
  <si>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</si>
  <si>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</si>
  <si>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</si>
  <si>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</si>
  <si>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</si>
  <si>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</si>
  <si>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</si>
  <si>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</si>
  <si>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</si>
  <si>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</si>
  <si>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</si>
  <si>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</si>
  <si>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</si>
  <si>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</si>
  <si>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</si>
  <si>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</si>
  <si>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</si>
  <si>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</si>
  <si>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</si>
  <si>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</si>
  <si>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</si>
  <si>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</si>
  <si>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</si>
  <si>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</si>
  <si>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</si>
  <si>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</si>
  <si>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</si>
  <si>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</si>
  <si>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</si>
  <si>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</si>
  <si>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</si>
  <si>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</si>
  <si>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</si>
  <si>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</si>
  <si>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</si>
  <si>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</si>
  <si>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</si>
  <si>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</si>
  <si>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</si>
  <si>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</si>
  <si>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</si>
  <si>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</si>
  <si>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</si>
  <si>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</si>
  <si>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</si>
  <si>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</si>
  <si>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</si>
  <si>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</si>
  <si>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</si>
  <si>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</si>
  <si>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</si>
  <si>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</si>
  <si>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</si>
  <si>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</si>
  <si>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</si>
  <si>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</si>
  <si>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</si>
  <si>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</si>
  <si>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</si>
  <si>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</si>
  <si>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</si>
  <si>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</si>
  <si>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</si>
  <si>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</si>
  <si>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</si>
  <si>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</si>
  <si>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</si>
  <si>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</si>
  <si>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</si>
  <si>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</si>
  <si>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</si>
  <si>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</si>
  <si>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</si>
  <si>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</si>
  <si>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</si>
  <si>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</si>
  <si>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</si>
  <si>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</si>
  <si>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</si>
  <si>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</si>
  <si>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</si>
  <si>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</si>
  <si>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</si>
  <si>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</si>
  <si>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</si>
  <si>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</si>
  <si>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</si>
  <si>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</si>
  <si>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</si>
  <si>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</si>
  <si>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</si>
  <si>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</si>
  <si>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</si>
  <si>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</si>
  <si>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</si>
  <si>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</si>
  <si>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</si>
  <si>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</si>
  <si>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</si>
  <si>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</si>
  <si>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</si>
  <si>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</si>
  <si>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</si>
  <si>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</si>
  <si>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</si>
  <si>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</si>
  <si>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</si>
  <si>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</si>
  <si>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</si>
  <si>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</si>
  <si>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</si>
  <si>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</si>
  <si>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</si>
  <si>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</si>
  <si>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</si>
  <si>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</si>
  <si>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</si>
  <si>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</si>
  <si>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</si>
  <si>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</si>
  <si>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</si>
  <si>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</si>
  <si>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</si>
  <si>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</si>
  <si>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</si>
  <si>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</si>
  <si>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</si>
  <si>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</si>
  <si>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</si>
  <si>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</si>
  <si>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</si>
  <si>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</si>
  <si>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</si>
  <si>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</si>
  <si>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</si>
  <si>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</si>
  <si>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</si>
  <si>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</si>
  <si>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</si>
  <si>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</si>
  <si>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</si>
  <si>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</si>
  <si>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</si>
  <si>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</si>
  <si>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</si>
  <si>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</si>
  <si>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</si>
  <si>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</si>
  <si>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</si>
  <si>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</si>
  <si>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</si>
  <si>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</si>
  <si>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</si>
  <si>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</si>
  <si>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</si>
  <si>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</si>
  <si>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</si>
  <si>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</si>
  <si>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</si>
  <si>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</si>
  <si>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</si>
  <si>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</si>
  <si>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</si>
  <si>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</si>
  <si>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</si>
  <si>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</si>
  <si>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</si>
  <si>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</si>
  <si>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</si>
  <si>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</si>
  <si>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</si>
  <si>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</si>
  <si>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</si>
  <si>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</si>
  <si>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</si>
  <si>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</si>
  <si>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</si>
  <si>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</si>
  <si>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</si>
  <si>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</si>
  <si>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</si>
  <si>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</si>
  <si>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</si>
  <si>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</si>
  <si>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</si>
  <si>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</si>
  <si>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</si>
  <si>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</si>
  <si>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</si>
  <si>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</si>
  <si>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</si>
  <si>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</si>
  <si>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</si>
  <si>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</si>
  <si>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</si>
  <si>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</si>
  <si>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</si>
  <si>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</si>
  <si>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</si>
  <si>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</si>
  <si>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</si>
  <si>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</si>
  <si>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</si>
  <si>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</si>
  <si>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</si>
  <si>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</si>
  <si>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</si>
  <si>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</si>
  <si>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</si>
  <si>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</si>
  <si>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</si>
  <si>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</si>
  <si>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</si>
  <si>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</si>
  <si>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</si>
  <si>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</si>
  <si>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</si>
  <si>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</si>
  <si>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</si>
  <si>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</si>
  <si>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</si>
  <si>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</si>
  <si>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</si>
  <si>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</si>
  <si>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</si>
  <si>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</si>
  <si>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</si>
  <si>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</si>
  <si>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</si>
  <si>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</si>
  <si>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</si>
  <si>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</si>
  <si>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</si>
  <si>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</si>
  <si>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</si>
  <si>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</si>
  <si>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</si>
  <si>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</si>
  <si>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</si>
  <si>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</si>
  <si>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</si>
  <si>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</si>
  <si>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</si>
  <si>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</si>
  <si>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</si>
  <si>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</si>
  <si>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</si>
  <si>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</si>
  <si>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</si>
  <si>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</si>
  <si>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</si>
  <si>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</si>
  <si>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</si>
  <si>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</si>
  <si>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</si>
  <si>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</si>
  <si>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</si>
  <si>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</si>
  <si>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</si>
  <si>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</si>
  <si>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</si>
  <si>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</si>
  <si>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</si>
  <si>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</si>
  <si>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</si>
  <si>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</si>
  <si>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</si>
  <si>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</si>
  <si>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</si>
  <si>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</si>
  <si>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</si>
  <si>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</si>
  <si>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</si>
  <si>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</si>
  <si>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</si>
  <si>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</si>
  <si>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</si>
  <si>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</si>
  <si>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</si>
  <si>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</si>
  <si>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</si>
  <si>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</si>
  <si>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</si>
  <si>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</si>
  <si>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</si>
  <si>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</si>
  <si>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</si>
  <si>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</si>
  <si>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</si>
  <si>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</si>
  <si>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</si>
  <si>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</si>
  <si>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</si>
  <si>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</si>
  <si>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</si>
  <si>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</si>
  <si>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</si>
  <si>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</si>
  <si>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</si>
  <si>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</si>
  <si>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</si>
  <si>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</si>
  <si>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</si>
  <si>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</si>
  <si>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</si>
  <si>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</si>
  <si>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</si>
  <si>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</si>
  <si>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</si>
  <si>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</si>
  <si>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</si>
  <si>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</si>
  <si>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</si>
  <si>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</si>
  <si>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</si>
  <si>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</si>
  <si>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</si>
  <si>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</si>
  <si>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</si>
  <si>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</si>
  <si>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</si>
  <si>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</si>
  <si>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</si>
  <si>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</si>
  <si>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</si>
  <si>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</si>
  <si>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</si>
  <si>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</si>
  <si>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</si>
  <si>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</si>
  <si>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</si>
  <si>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</si>
  <si>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</si>
  <si>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</si>
  <si>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</si>
  <si>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</si>
  <si>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</si>
  <si>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</si>
  <si>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</si>
  <si>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</si>
  <si>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</si>
  <si>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</si>
  <si>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</si>
  <si>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</si>
  <si>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</si>
  <si>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</si>
  <si>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</si>
  <si>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</si>
  <si>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</si>
  <si>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</si>
  <si>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</si>
  <si>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</si>
  <si>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</si>
  <si>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</si>
  <si>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</si>
  <si>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</si>
  <si>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</si>
  <si>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</si>
  <si>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</si>
  <si>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</si>
  <si>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</si>
  <si>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</si>
  <si>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</si>
  <si>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</si>
  <si>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</si>
  <si>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</si>
  <si>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</si>
  <si>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</si>
  <si>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</si>
  <si>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</si>
  <si>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</si>
  <si>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</si>
  <si>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</si>
  <si>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</si>
  <si>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</si>
  <si>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</si>
  <si>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</si>
  <si>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</si>
  <si>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</si>
  <si>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</si>
  <si>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</si>
  <si>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</si>
  <si>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</si>
  <si>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</si>
  <si>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</si>
  <si>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</si>
  <si>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</si>
  <si>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</si>
  <si>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</si>
  <si>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</si>
  <si>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</si>
  <si>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</si>
  <si>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</si>
  <si>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</si>
  <si>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</si>
  <si>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</si>
  <si>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</si>
  <si>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</si>
  <si>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</si>
  <si>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</si>
  <si>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</si>
  <si>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</si>
  <si>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</si>
  <si>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</si>
  <si>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</si>
  <si>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</si>
  <si>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</si>
  <si>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</si>
  <si>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</si>
  <si>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</si>
  <si>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</si>
  <si>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</si>
  <si>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</si>
  <si>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</si>
  <si>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</si>
  <si>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</si>
  <si>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</si>
  <si>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</si>
  <si>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</si>
  <si>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</si>
  <si>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</si>
  <si>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</si>
  <si>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</si>
  <si>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</si>
  <si>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</si>
  <si>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</si>
  <si>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</si>
  <si>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</si>
  <si>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</si>
  <si>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</si>
  <si>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</si>
  <si>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</si>
  <si>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</si>
  <si>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</si>
  <si>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</si>
  <si>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</si>
  <si>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</si>
  <si>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</si>
  <si>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</si>
  <si>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</si>
  <si>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</si>
  <si>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</si>
  <si>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</si>
  <si>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</si>
  <si>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</si>
  <si>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</si>
  <si>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</si>
  <si>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</si>
  <si>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</si>
  <si>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</si>
  <si>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</si>
  <si>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</si>
  <si>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</si>
  <si>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</si>
  <si>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</si>
  <si>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</si>
  <si>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</si>
  <si>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</si>
  <si>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</si>
  <si>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</si>
  <si>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</si>
  <si>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</si>
  <si>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</si>
  <si>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</si>
  <si>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</si>
  <si>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</si>
  <si>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</si>
  <si>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</si>
  <si>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</si>
  <si>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</si>
  <si>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</si>
  <si>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</si>
  <si>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</si>
  <si>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</si>
  <si>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</si>
  <si>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</si>
  <si>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</si>
  <si>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</si>
  <si>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</si>
  <si>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</si>
  <si>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</si>
  <si>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</si>
  <si>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</si>
  <si>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</si>
  <si>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</si>
  <si>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</si>
  <si>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</si>
  <si>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</si>
  <si>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</si>
  <si>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</si>
  <si>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</si>
  <si>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</si>
  <si>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</si>
  <si>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</si>
  <si>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</si>
  <si>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</si>
  <si>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</si>
  <si>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</si>
  <si>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</si>
  <si>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</si>
  <si>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</si>
  <si>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</si>
  <si>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</si>
  <si>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</si>
  <si>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</si>
  <si>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</si>
  <si>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</si>
  <si>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</si>
  <si>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</si>
  <si>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</si>
  <si>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</si>
  <si>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</si>
  <si>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</si>
  <si>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</si>
  <si>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</si>
  <si>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</si>
  <si>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</si>
  <si>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</si>
  <si>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</si>
  <si>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</si>
  <si>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</si>
  <si>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</si>
  <si>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</si>
  <si>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</si>
  <si>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</si>
  <si>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</si>
  <si>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</si>
  <si>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</si>
  <si>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</si>
  <si>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</si>
  <si>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</si>
  <si>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</si>
  <si>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</si>
  <si>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</si>
  <si>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</si>
  <si>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</si>
  <si>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</si>
  <si>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</si>
  <si>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</si>
  <si>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</si>
  <si>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</si>
  <si>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</si>
  <si>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</si>
  <si>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</si>
  <si>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</si>
  <si>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</si>
  <si>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</si>
  <si>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</si>
  <si>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</si>
  <si>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</si>
  <si>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</si>
  <si>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</si>
  <si>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</si>
  <si>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</si>
  <si>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</si>
  <si>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</si>
  <si>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</si>
  <si>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</si>
  <si>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</si>
  <si>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</si>
  <si>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</si>
  <si>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</si>
  <si>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</si>
  <si>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</si>
  <si>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</si>
  <si>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</si>
  <si>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</si>
  <si>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</si>
  <si>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</si>
  <si>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</si>
  <si>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</si>
  <si>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</si>
  <si>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</si>
  <si>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</si>
  <si>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</si>
  <si>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</si>
  <si>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</si>
  <si>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</si>
  <si>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</si>
  <si>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</si>
  <si>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</si>
  <si>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</si>
  <si>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</si>
  <si>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</si>
  <si>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</si>
  <si>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</si>
  <si>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</si>
  <si>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</si>
  <si>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</si>
  <si>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</si>
  <si>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</si>
  <si>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</si>
  <si>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</si>
  <si>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</si>
  <si>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</si>
  <si>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</si>
  <si>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</si>
  <si>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</si>
  <si>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</si>
  <si>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</si>
  <si>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</si>
  <si>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</si>
  <si>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</si>
  <si>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</si>
  <si>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</si>
  <si>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</si>
  <si>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</si>
  <si>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</si>
  <si>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</si>
  <si>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</si>
  <si>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</si>
  <si>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</si>
  <si>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</si>
  <si>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</si>
  <si>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</si>
  <si>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</si>
  <si>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</si>
  <si>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</si>
  <si>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</si>
  <si>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</si>
  <si>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</si>
  <si>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</si>
  <si>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</si>
  <si>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</si>
  <si>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</si>
  <si>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</si>
  <si>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</si>
  <si>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</si>
  <si>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</si>
  <si>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</si>
  <si>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</si>
  <si>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</si>
  <si>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</si>
  <si>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</si>
  <si>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</si>
  <si>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</si>
  <si>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</si>
  <si>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</si>
  <si>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</si>
  <si>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</si>
  <si>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</si>
  <si>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</si>
  <si>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</si>
  <si>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</si>
  <si>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</si>
  <si>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</si>
  <si>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</si>
  <si>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</si>
  <si>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</si>
  <si>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</si>
  <si>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</si>
  <si>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</si>
  <si>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</si>
  <si>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</si>
  <si>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</si>
  <si>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</si>
  <si>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</si>
  <si>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</si>
  <si>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</si>
  <si>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</si>
  <si>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</si>
  <si>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</si>
  <si>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</si>
  <si>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</si>
  <si>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</si>
  <si>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</si>
  <si>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</si>
  <si>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</si>
  <si>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</si>
  <si>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</si>
  <si>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</si>
  <si>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</si>
  <si>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</si>
  <si>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</si>
  <si>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</si>
  <si>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</si>
  <si>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</si>
  <si>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</si>
  <si>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</si>
  <si>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</si>
  <si>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</si>
  <si>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</si>
  <si>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</si>
  <si>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</si>
  <si>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</si>
  <si>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</si>
  <si>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</si>
  <si>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</si>
  <si>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</si>
  <si>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</si>
  <si>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</si>
  <si>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</si>
  <si>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</si>
  <si>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</si>
  <si>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</si>
  <si>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</si>
  <si>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</si>
  <si>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</si>
  <si>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</si>
  <si>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</si>
  <si>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</si>
  <si>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</si>
  <si>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</si>
  <si>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</si>
  <si>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</si>
  <si>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</si>
  <si>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</si>
  <si>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</si>
  <si>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</si>
  <si>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</si>
  <si>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</si>
  <si>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</si>
  <si>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</si>
  <si>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</si>
  <si>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</si>
  <si>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</si>
  <si>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</si>
  <si>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</si>
  <si>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</si>
  <si>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</si>
  <si>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</si>
  <si>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</si>
  <si>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</si>
  <si>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</si>
  <si>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</si>
  <si>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</si>
  <si>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</si>
  <si>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</si>
  <si>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</si>
  <si>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</si>
  <si>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</si>
  <si>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</si>
  <si>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</si>
  <si>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</si>
  <si>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</si>
  <si>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</si>
  <si>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</si>
  <si>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</si>
  <si>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</si>
  <si>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</si>
  <si>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</si>
  <si>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</si>
  <si>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</si>
  <si>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</si>
  <si>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</si>
  <si>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</si>
  <si>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</si>
  <si>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</si>
  <si>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</si>
  <si>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</si>
  <si>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</si>
  <si>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</si>
  <si>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</si>
  <si>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</si>
  <si>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</si>
  <si>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</si>
  <si>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</si>
  <si>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</si>
  <si>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</si>
  <si>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</si>
  <si>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</si>
  <si>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</si>
  <si>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</si>
  <si>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</si>
  <si>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</si>
  <si>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</si>
  <si>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</si>
  <si>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</si>
  <si>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</si>
  <si>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</si>
  <si>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</si>
  <si>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</si>
  <si>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</si>
  <si>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</si>
  <si>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</si>
  <si>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</si>
  <si>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</si>
  <si>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</si>
  <si>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</si>
  <si>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</si>
  <si>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</si>
  <si>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</si>
  <si>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</si>
  <si>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</si>
  <si>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</si>
  <si>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</si>
  <si>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</si>
  <si>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</si>
  <si>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</si>
  <si>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</si>
  <si>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</si>
  <si>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</si>
  <si>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</si>
  <si>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</si>
  <si>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</si>
  <si>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</si>
  <si>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</si>
  <si>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</si>
  <si>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</si>
  <si>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</si>
  <si>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</si>
  <si>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</si>
  <si>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</si>
  <si>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</si>
  <si>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</si>
  <si>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</si>
  <si>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</si>
  <si>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</si>
  <si>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</si>
  <si>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</si>
  <si>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</si>
  <si>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</si>
  <si>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</si>
  <si>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</si>
  <si>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</si>
  <si>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</si>
  <si>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</si>
  <si>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</si>
  <si>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</si>
  <si>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</si>
  <si>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</si>
  <si>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</si>
  <si>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</si>
  <si>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</si>
  <si>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</si>
  <si>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</si>
  <si>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</si>
  <si>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</si>
  <si>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</si>
  <si>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</si>
  <si>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</si>
  <si>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</si>
  <si>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</si>
  <si>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</si>
  <si>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</si>
  <si>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</si>
  <si>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</si>
  <si>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</si>
  <si>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</si>
  <si>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</si>
  <si>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</si>
  <si>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</si>
  <si>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</si>
  <si>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</si>
  <si>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</si>
  <si>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</si>
  <si>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</si>
  <si>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</si>
  <si>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</si>
  <si>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</si>
  <si>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</si>
  <si>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</si>
  <si>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</si>
  <si>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</si>
  <si>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</si>
  <si>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</si>
  <si>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</si>
  <si>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</si>
  <si>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</si>
  <si>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</si>
  <si>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</si>
  <si>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</si>
  <si>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</si>
  <si>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</si>
  <si>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</si>
  <si>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</si>
  <si>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</si>
  <si>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</si>
  <si>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</si>
  <si>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</si>
  <si>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</si>
  <si>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</si>
  <si>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</si>
  <si>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</si>
  <si>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</si>
  <si>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</si>
  <si>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</si>
  <si>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</si>
  <si>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</si>
  <si>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</si>
  <si>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</si>
  <si>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</si>
  <si>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</si>
  <si>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</si>
  <si>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</si>
  <si>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</si>
  <si>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</si>
  <si>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</si>
  <si>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</si>
  <si>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</si>
  <si>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</si>
  <si>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</si>
  <si>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</si>
  <si>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</si>
  <si>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</si>
  <si>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</si>
  <si>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</si>
  <si>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</si>
  <si>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</si>
  <si>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</si>
  <si>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</si>
  <si>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</si>
  <si>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</si>
  <si>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</si>
  <si>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</si>
  <si>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</si>
  <si>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</si>
  <si>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</si>
  <si>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</si>
  <si>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</si>
  <si>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</si>
  <si>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</si>
  <si>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</si>
  <si>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</si>
  <si>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</si>
  <si>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</si>
  <si>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</si>
  <si>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</si>
  <si>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</si>
  <si>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</si>
  <si>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</si>
  <si>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</si>
  <si>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</si>
  <si>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</si>
  <si>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</si>
  <si>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</si>
  <si>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</si>
  <si>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</si>
  <si>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</si>
  <si>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</si>
  <si>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</si>
  <si>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</si>
  <si>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</si>
  <si>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</si>
  <si>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</si>
  <si>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</si>
  <si>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</si>
  <si>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</si>
  <si>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</si>
  <si>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</si>
  <si>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</si>
  <si>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</si>
  <si>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</si>
  <si>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</si>
  <si>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</si>
  <si>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</si>
  <si>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</si>
  <si>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</si>
  <si>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</si>
  <si>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</si>
  <si>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</si>
  <si>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</si>
  <si>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</si>
  <si>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</si>
  <si>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</si>
  <si>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</si>
  <si>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</si>
  <si>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</si>
  <si>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</si>
  <si>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</si>
  <si>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</si>
  <si>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</si>
  <si>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</si>
  <si>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</si>
  <si>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</si>
  <si>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</si>
  <si>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</si>
  <si>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</si>
  <si>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</si>
  <si>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</si>
  <si>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</si>
  <si>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</si>
  <si>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</si>
  <si>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</si>
  <si>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</si>
  <si>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</si>
  <si>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</si>
  <si>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</si>
  <si>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</si>
  <si>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</si>
  <si>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</si>
  <si>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</si>
  <si>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</si>
  <si>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</si>
  <si>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</si>
  <si>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</si>
  <si>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</si>
  <si>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</si>
  <si>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</si>
  <si>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</si>
  <si>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</si>
  <si>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</si>
  <si>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</si>
  <si>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</si>
  <si>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</si>
  <si>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</si>
  <si>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</si>
  <si>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</si>
  <si>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</si>
  <si>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</si>
  <si>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</si>
  <si>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</si>
  <si>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</si>
  <si>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</si>
  <si>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</si>
  <si>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</si>
  <si>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</si>
  <si>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</si>
  <si>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</si>
  <si>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</si>
  <si>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</si>
  <si>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</si>
  <si>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</si>
  <si>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</si>
  <si>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</si>
  <si>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</si>
  <si>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</si>
  <si>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</si>
  <si>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</si>
  <si>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</si>
  <si>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</si>
  <si>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</si>
  <si>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</si>
  <si>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</si>
  <si>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</si>
  <si>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</si>
  <si>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</si>
  <si>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</si>
  <si>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</si>
  <si>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</si>
  <si>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</si>
  <si>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</si>
  <si>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</si>
  <si>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</si>
  <si>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</si>
  <si>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</si>
  <si>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</si>
  <si>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</si>
  <si>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</si>
  <si>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</si>
  <si>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</si>
  <si>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</si>
  <si>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</si>
  <si>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</si>
  <si>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</si>
  <si>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</si>
  <si>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</si>
  <si>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</si>
  <si>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</si>
  <si>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</si>
  <si>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</si>
  <si>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</si>
  <si>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</si>
  <si>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</si>
  <si>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</si>
  <si>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</si>
  <si>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</si>
  <si>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</si>
  <si>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</si>
  <si>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</si>
  <si>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</si>
  <si>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</si>
  <si>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</si>
  <si>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</si>
  <si>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</si>
  <si>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</si>
  <si>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</si>
  <si>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</si>
  <si>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</si>
  <si>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</si>
  <si>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</si>
  <si>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</si>
  <si>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</si>
  <si>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</si>
  <si>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</si>
  <si>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</si>
  <si>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</si>
  <si>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</si>
  <si>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</si>
  <si>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</si>
  <si>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</si>
  <si>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</si>
  <si>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</si>
  <si>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</si>
  <si>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</si>
  <si>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</si>
  <si>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</si>
  <si>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</si>
  <si>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</si>
  <si>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</si>
  <si>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</si>
  <si>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</si>
  <si>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</si>
  <si>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</si>
  <si>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</si>
  <si>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</si>
  <si>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</si>
  <si>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</si>
  <si>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</si>
  <si>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</si>
  <si>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</si>
  <si>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</si>
  <si>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</si>
  <si>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</si>
  <si>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</si>
  <si>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</si>
  <si>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</si>
  <si>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</si>
  <si>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</si>
  <si>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</si>
  <si>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</si>
  <si>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</si>
  <si>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</si>
  <si>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</si>
  <si>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</si>
  <si>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</si>
  <si>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</si>
  <si>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</si>
  <si>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</si>
  <si>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</si>
  <si>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</si>
  <si>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</si>
  <si>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</si>
  <si>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</si>
  <si>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</si>
  <si>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</si>
  <si>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</si>
  <si>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</si>
  <si>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</si>
  <si>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</si>
  <si>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</si>
  <si>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</si>
  <si>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</si>
  <si>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</si>
  <si>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</si>
  <si>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</si>
  <si>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</si>
  <si>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</si>
  <si>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</si>
  <si>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</si>
  <si>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</si>
  <si>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</si>
  <si>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</si>
  <si>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</si>
  <si>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</si>
  <si>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</si>
  <si>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</si>
  <si>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</si>
  <si>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</si>
  <si>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</si>
  <si>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</si>
  <si>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</si>
  <si>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</si>
  <si>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</si>
  <si>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</si>
  <si>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</si>
  <si>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</si>
  <si>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</si>
  <si>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</si>
  <si>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</si>
  <si>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</si>
  <si>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</si>
  <si>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</si>
  <si>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</si>
  <si>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</si>
  <si>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</si>
  <si>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</si>
  <si>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</si>
  <si>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</si>
  <si>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</si>
  <si>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</si>
  <si>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</si>
  <si>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</si>
  <si>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</si>
  <si>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</si>
  <si>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</si>
  <si>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</si>
  <si>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</si>
  <si>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</si>
  <si>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</si>
  <si>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</si>
  <si>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</si>
  <si>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</si>
  <si>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</si>
  <si>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</si>
  <si>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</si>
  <si>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</si>
  <si>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</si>
  <si>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</si>
  <si>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</si>
  <si>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</si>
  <si>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</si>
  <si>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</si>
  <si>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</si>
  <si>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</si>
  <si>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</si>
  <si>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</si>
  <si>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</si>
  <si>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</si>
  <si>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</si>
  <si>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</si>
  <si>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</si>
  <si>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</si>
  <si>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</si>
  <si>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</si>
  <si>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</si>
  <si>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</si>
  <si>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</si>
  <si>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</si>
  <si>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</si>
  <si>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</si>
  <si>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</si>
  <si>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</si>
  <si>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</si>
  <si>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</si>
  <si>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</si>
  <si>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</si>
  <si>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</si>
  <si>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</si>
  <si>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</si>
  <si>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</si>
  <si>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</si>
  <si>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</si>
  <si>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</si>
  <si>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</si>
  <si>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</si>
  <si>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</si>
  <si>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</si>
  <si>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</si>
  <si>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</si>
  <si>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</si>
  <si>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</si>
  <si>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</si>
  <si>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</si>
  <si>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</si>
  <si>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</si>
  <si>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</si>
  <si>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</si>
  <si>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</si>
  <si>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</si>
  <si>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</si>
  <si>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</si>
  <si>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</si>
  <si>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</si>
  <si>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</si>
  <si>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</si>
  <si>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</si>
  <si>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</si>
  <si>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</si>
  <si>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</si>
  <si>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</si>
  <si>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</si>
  <si>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</si>
  <si>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</si>
  <si>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</si>
  <si>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</si>
  <si>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</si>
  <si>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</si>
  <si>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</si>
  <si>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</si>
  <si>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</si>
  <si>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</si>
  <si>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</si>
  <si>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</si>
  <si>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</si>
  <si>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</si>
  <si>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</si>
  <si>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</si>
  <si>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</si>
  <si>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</si>
  <si>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</si>
  <si>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</si>
  <si>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</si>
  <si>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</si>
  <si>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</si>
  <si>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</si>
  <si>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</si>
  <si>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</si>
  <si>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</si>
  <si>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</si>
  <si>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</si>
  <si>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</si>
  <si>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</si>
  <si>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</si>
  <si>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</si>
  <si>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</si>
  <si>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</si>
  <si>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</si>
  <si>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</si>
  <si>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</si>
  <si>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</si>
  <si>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</si>
  <si>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</si>
  <si>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</si>
  <si>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</si>
  <si>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</si>
  <si>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</si>
  <si>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</si>
  <si>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</si>
  <si>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</si>
  <si>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</si>
  <si>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</si>
  <si>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</si>
  <si>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</si>
  <si>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</si>
  <si>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</si>
  <si>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</si>
  <si>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</si>
  <si>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</si>
  <si>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</si>
  <si>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</si>
  <si>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</si>
  <si>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</si>
  <si>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</si>
  <si>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</si>
  <si>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</si>
  <si>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</si>
  <si>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</si>
  <si>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</si>
  <si>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</si>
  <si>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</si>
  <si>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</si>
  <si>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</si>
  <si>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</si>
  <si>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</si>
  <si>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</si>
  <si>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</si>
  <si>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</si>
  <si>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</si>
  <si>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</si>
  <si>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</si>
  <si>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</si>
  <si>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</si>
  <si>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</si>
  <si>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</si>
  <si>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</si>
  <si>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</si>
  <si>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</si>
  <si>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</si>
  <si>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</si>
  <si>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</si>
  <si>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</si>
  <si>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</si>
  <si>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</si>
  <si>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</si>
  <si>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</si>
  <si>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</si>
  <si>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</si>
  <si>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</si>
  <si>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</si>
  <si>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</si>
  <si>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</si>
  <si>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</si>
  <si>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</si>
  <si>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</si>
  <si>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</si>
  <si>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</si>
  <si>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</si>
  <si>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</si>
  <si>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</si>
  <si>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</si>
  <si>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</si>
  <si>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</si>
  <si>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</si>
  <si>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</si>
  <si>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</si>
  <si>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</si>
  <si>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</si>
  <si>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</si>
  <si>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</si>
  <si>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</si>
  <si>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</si>
  <si>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</si>
  <si>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</si>
  <si>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</si>
  <si>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</si>
  <si>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</si>
  <si>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</si>
  <si>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</si>
  <si>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</si>
  <si>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</si>
  <si>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</si>
  <si>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</si>
  <si>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</si>
  <si>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</si>
  <si>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</si>
  <si>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</si>
  <si>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</si>
  <si>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</si>
  <si>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</si>
  <si>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</si>
  <si>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</si>
  <si>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</si>
  <si>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</si>
  <si>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</si>
  <si>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</si>
  <si>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</si>
  <si>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</si>
  <si>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</si>
  <si>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</si>
  <si>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</si>
  <si>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</si>
  <si>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</si>
  <si>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</si>
  <si>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</si>
  <si>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</si>
  <si>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</si>
  <si>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</si>
  <si>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</si>
  <si>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</si>
  <si>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</si>
  <si>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</si>
  <si>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</si>
  <si>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</si>
  <si>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</si>
  <si>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</si>
  <si>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</si>
  <si>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</si>
  <si>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</si>
  <si>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</si>
  <si>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</si>
  <si>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</si>
  <si>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</si>
  <si>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</si>
  <si>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</si>
  <si>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</si>
  <si>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</si>
  <si>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</si>
  <si>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</si>
  <si>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</si>
  <si>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</si>
  <si>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</si>
  <si>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</si>
  <si>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</si>
  <si>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</si>
  <si>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</si>
  <si>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</si>
  <si>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</si>
  <si>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</si>
  <si>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</si>
  <si>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</si>
  <si>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</si>
  <si>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</si>
  <si>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</si>
  <si>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</si>
  <si>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</si>
  <si>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</si>
  <si>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</si>
  <si>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</si>
  <si>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</si>
  <si>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</si>
  <si>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</si>
  <si>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</si>
  <si>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</si>
  <si>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</si>
  <si>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</si>
  <si>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</si>
  <si>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</si>
  <si>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</si>
  <si>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</si>
  <si>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</si>
  <si>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</si>
  <si>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</si>
  <si>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</si>
  <si>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</si>
  <si>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</si>
  <si>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</si>
  <si>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</si>
  <si>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</si>
  <si>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</si>
  <si>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</si>
  <si>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</si>
  <si>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</si>
  <si>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</si>
  <si>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</si>
  <si>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</si>
  <si>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</si>
  <si>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</si>
  <si>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</si>
  <si>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</si>
  <si>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</si>
  <si>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</si>
  <si>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</si>
  <si>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</si>
  <si>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</si>
  <si>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</si>
  <si>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</si>
  <si>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</si>
  <si>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</si>
  <si>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</si>
  <si>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</si>
  <si>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</si>
  <si>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</si>
  <si>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</si>
  <si>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</si>
  <si>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</si>
  <si>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</si>
  <si>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</si>
  <si>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</si>
  <si>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</si>
  <si>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</si>
  <si>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</si>
  <si>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</si>
  <si>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</si>
  <si>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</si>
  <si>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</si>
  <si>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</si>
  <si>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</si>
  <si>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</si>
  <si>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</si>
  <si>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</si>
  <si>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</si>
  <si>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</si>
  <si>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</si>
  <si>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</si>
  <si>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</si>
  <si>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</si>
  <si>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</si>
  <si>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</si>
  <si>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</si>
  <si>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</si>
  <si>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</si>
  <si>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</si>
  <si>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</si>
  <si>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</si>
  <si>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</si>
  <si>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</si>
  <si>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</si>
  <si>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</si>
  <si>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</si>
  <si>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</si>
  <si>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</si>
  <si>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</si>
  <si>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</si>
  <si>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</si>
  <si>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</si>
  <si>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</si>
  <si>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</si>
  <si>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</si>
  <si>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</si>
  <si>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</si>
  <si>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</si>
  <si>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</si>
  <si>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</si>
  <si>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</si>
  <si>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</si>
  <si>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</si>
  <si>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</si>
  <si>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</si>
  <si>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</si>
  <si>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</si>
  <si>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</si>
  <si>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</si>
  <si>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</si>
  <si>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</si>
  <si>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</si>
  <si>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</si>
  <si>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</si>
  <si>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</si>
  <si>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</si>
  <si>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</si>
  <si>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</si>
  <si>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</si>
  <si>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</si>
  <si>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</si>
  <si>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</si>
  <si>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</si>
  <si>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</si>
  <si>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</si>
  <si>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</si>
  <si>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</si>
  <si>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</si>
  <si>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</si>
  <si>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</si>
  <si>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</si>
  <si>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</si>
  <si>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</si>
  <si>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</si>
  <si>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</si>
  <si>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</si>
  <si>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</si>
  <si>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</si>
  <si>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</si>
  <si>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</si>
  <si>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</si>
  <si>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</si>
  <si>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</si>
  <si>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</si>
  <si>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</si>
  <si>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</si>
  <si>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</si>
  <si>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</si>
  <si>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</si>
  <si>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</si>
  <si>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</si>
  <si>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</si>
  <si>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</si>
  <si>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</si>
  <si>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</si>
  <si>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</si>
  <si>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</si>
  <si>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</si>
  <si>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</si>
  <si>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</si>
  <si>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</si>
  <si>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</si>
  <si>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</si>
  <si>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</si>
  <si>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</si>
  <si>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</si>
  <si>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</si>
  <si>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</si>
  <si>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</si>
  <si>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</si>
  <si>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</si>
  <si>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</si>
  <si>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</si>
  <si>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</si>
  <si>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</si>
  <si>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</si>
  <si>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</si>
  <si>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</si>
  <si>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</si>
  <si>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</si>
  <si>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</si>
  <si>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</si>
  <si>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</si>
  <si>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</si>
  <si>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</si>
  <si>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</si>
  <si>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</si>
  <si>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</si>
  <si>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</si>
  <si>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</si>
  <si>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</si>
  <si>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</si>
  <si>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</si>
  <si>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</si>
  <si>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</si>
  <si>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</si>
  <si>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</si>
  <si>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</si>
  <si>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</si>
  <si>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</si>
  <si>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</si>
  <si>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</si>
  <si>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</si>
  <si>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</si>
  <si>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</si>
  <si>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</si>
  <si>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</si>
  <si>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</si>
  <si>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</si>
  <si>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</si>
  <si>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</si>
  <si>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</si>
  <si>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</si>
  <si>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</si>
  <si>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</si>
  <si>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</si>
  <si>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</si>
  <si>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</si>
  <si>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</si>
  <si>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</si>
  <si>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</si>
  <si>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</si>
  <si>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</si>
  <si>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</si>
  <si>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</si>
  <si>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</si>
  <si>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</si>
  <si>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</si>
  <si>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</si>
  <si>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</si>
  <si>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</si>
  <si>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</si>
  <si>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</si>
  <si>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</si>
  <si>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</si>
  <si>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</si>
  <si>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</si>
  <si>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</si>
  <si>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</si>
  <si>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</si>
  <si>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</si>
  <si>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</si>
  <si>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</si>
  <si>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</si>
  <si>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</si>
  <si>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</si>
  <si>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</si>
  <si>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</si>
  <si>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</si>
  <si>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</si>
  <si>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</si>
  <si>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</si>
  <si>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</si>
  <si>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</si>
  <si>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</si>
  <si>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</si>
  <si>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</si>
  <si>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</si>
  <si>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</si>
  <si>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</si>
  <si>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</si>
  <si>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</si>
  <si>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</si>
  <si>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</si>
  <si>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</si>
  <si>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</si>
  <si>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</si>
  <si>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</si>
  <si>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</si>
  <si>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</si>
  <si>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</si>
  <si>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</si>
  <si>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</si>
  <si>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</si>
  <si>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</si>
  <si>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</si>
  <si>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</si>
  <si>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</si>
  <si>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</si>
  <si>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</si>
  <si>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</si>
  <si>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</si>
  <si>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</si>
  <si>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</si>
  <si>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</si>
  <si>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</si>
  <si>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</si>
  <si>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</si>
  <si>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</si>
  <si>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</si>
  <si>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</si>
  <si>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</si>
  <si>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</si>
  <si>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</si>
  <si>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</si>
  <si>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</si>
  <si>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</si>
  <si>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</si>
  <si>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</si>
  <si>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</si>
  <si>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</si>
  <si>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</si>
  <si>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</si>
  <si>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</si>
  <si>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</si>
  <si>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</si>
  <si>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</si>
  <si>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</si>
  <si>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</si>
  <si>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</si>
  <si>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</si>
  <si>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</si>
  <si>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</si>
  <si>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</si>
  <si>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</si>
  <si>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</si>
  <si>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</si>
  <si>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</si>
  <si>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</si>
  <si>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</si>
  <si>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</si>
  <si>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</si>
  <si>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</si>
  <si>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</si>
  <si>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</si>
  <si>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</si>
  <si>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</si>
  <si>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</si>
  <si>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</si>
  <si>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</si>
  <si>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</si>
  <si>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</si>
  <si>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</si>
  <si>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</si>
  <si>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</si>
  <si>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</si>
  <si>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</si>
  <si>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</si>
  <si>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</si>
  <si>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</si>
  <si>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</si>
  <si>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</si>
  <si>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</si>
  <si>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</si>
  <si>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</si>
  <si>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</si>
  <si>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</si>
  <si>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</si>
  <si>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</si>
  <si>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</si>
  <si>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</si>
  <si>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</si>
  <si>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</si>
  <si>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</si>
  <si>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</si>
  <si>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</si>
  <si>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</si>
  <si>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</si>
  <si>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</si>
  <si>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</si>
  <si>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</si>
  <si>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</si>
  <si>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</si>
  <si>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</si>
  <si>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</si>
  <si>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</si>
  <si>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</si>
  <si>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</si>
  <si>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</si>
  <si>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</si>
  <si>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</si>
  <si>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</si>
  <si>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</si>
  <si>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</si>
  <si>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</si>
  <si>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</si>
  <si>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</si>
  <si>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</si>
  <si>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</si>
  <si>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</si>
  <si>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</si>
  <si>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</si>
  <si>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</si>
  <si>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</si>
  <si>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</si>
  <si>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</si>
  <si>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</si>
  <si>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</si>
  <si>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</si>
  <si>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</si>
  <si>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</si>
  <si>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</si>
  <si>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</si>
  <si>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</si>
  <si>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</si>
  <si>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</si>
  <si>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</si>
  <si>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</si>
  <si>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</si>
  <si>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</si>
  <si>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</si>
  <si>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</si>
  <si>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</si>
  <si>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</si>
  <si>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</si>
  <si>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</si>
  <si>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</si>
  <si>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</si>
  <si>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</si>
  <si>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</si>
  <si>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</si>
  <si>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</si>
  <si>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</si>
  <si>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</si>
  <si>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</si>
  <si>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</si>
  <si>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</si>
  <si>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</si>
  <si>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</si>
  <si>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</si>
  <si>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</si>
  <si>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</si>
  <si>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</si>
  <si>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</si>
  <si>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</si>
  <si>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</si>
  <si>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</si>
  <si>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</si>
  <si>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</si>
  <si>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</si>
  <si>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</si>
  <si>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</si>
  <si>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</si>
  <si>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</si>
  <si>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</si>
  <si>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</si>
  <si>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</si>
  <si>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</si>
  <si>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</si>
  <si>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</si>
  <si>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</si>
  <si>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</si>
  <si>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</si>
  <si>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</si>
  <si>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</si>
  <si>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</si>
  <si>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</si>
  <si>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</si>
  <si>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</si>
  <si>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</si>
  <si>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</si>
  <si>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</si>
  <si>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</si>
  <si>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</si>
  <si>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</si>
  <si>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</si>
  <si>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</si>
  <si>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</si>
  <si>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</si>
  <si>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</si>
  <si>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</si>
  <si>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</si>
  <si>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</si>
  <si>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</si>
  <si>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</si>
  <si>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</si>
  <si>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</si>
  <si>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</si>
  <si>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</si>
  <si>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</si>
  <si>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</si>
  <si>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</si>
  <si>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</si>
  <si>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</si>
  <si>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</si>
  <si>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</si>
  <si>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</si>
  <si>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</si>
  <si>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</si>
  <si>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</si>
  <si>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</si>
  <si>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</si>
  <si>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</si>
  <si>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</si>
  <si>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</si>
  <si>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</si>
  <si>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</si>
  <si>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</si>
  <si>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</si>
  <si>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</si>
  <si>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</si>
  <si>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</si>
  <si>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</si>
  <si>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</si>
  <si>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</si>
  <si>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</si>
  <si>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</si>
  <si>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</si>
  <si>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</si>
  <si>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</si>
  <si>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</si>
  <si>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</si>
  <si>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</si>
  <si>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</si>
  <si>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</si>
  <si>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</si>
  <si>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</si>
  <si>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</si>
  <si>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</si>
  <si>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</si>
  <si>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</si>
  <si>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</si>
  <si>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</si>
  <si>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</si>
  <si>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</si>
  <si>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</si>
  <si>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</si>
  <si>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</si>
  <si>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</si>
  <si>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</si>
  <si>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</si>
  <si>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</si>
  <si>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</si>
  <si>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</si>
  <si>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</si>
  <si>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</si>
  <si>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</si>
  <si>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</si>
  <si>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</si>
  <si>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</si>
  <si>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</si>
  <si>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</si>
  <si>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</si>
  <si>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</si>
  <si>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</si>
  <si>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</si>
  <si>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</si>
  <si>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</si>
  <si>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</si>
  <si>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</si>
  <si>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</si>
  <si>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</si>
  <si>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</si>
  <si>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</si>
  <si>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</si>
  <si>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</si>
  <si>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</si>
  <si>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</si>
  <si>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</si>
  <si>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</si>
  <si>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</si>
  <si>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</si>
  <si>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</si>
  <si>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</si>
  <si>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</si>
  <si>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</si>
  <si>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</si>
  <si>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</si>
  <si>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</si>
  <si>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</si>
  <si>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</si>
  <si>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</si>
  <si>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</si>
  <si>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</si>
  <si>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</si>
  <si>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</si>
  <si>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</si>
  <si>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</si>
  <si>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</si>
  <si>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</si>
  <si>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</si>
  <si>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</si>
  <si>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</si>
  <si>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</si>
  <si>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</si>
  <si>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</si>
  <si>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</si>
  <si>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</si>
  <si>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</si>
  <si>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</si>
  <si>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</si>
  <si>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</si>
  <si>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</si>
  <si>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</si>
  <si>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</si>
  <si>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</si>
  <si>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</si>
  <si>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</si>
  <si>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</si>
  <si>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</si>
  <si>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</si>
  <si>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</si>
  <si>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</si>
  <si>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</si>
  <si>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</si>
  <si>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</si>
  <si>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</si>
  <si>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</si>
  <si>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</si>
  <si>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</si>
  <si>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</si>
  <si>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</si>
  <si>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</si>
  <si>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</si>
  <si>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</si>
  <si>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</si>
  <si>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</si>
  <si>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</si>
  <si>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</si>
  <si>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</si>
  <si>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</si>
  <si>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</si>
  <si>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</si>
  <si>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</si>
  <si>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</si>
  <si>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</si>
  <si>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</si>
  <si>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</si>
  <si>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</si>
  <si>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</si>
  <si>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</si>
  <si>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</si>
  <si>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</si>
  <si>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</si>
  <si>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</si>
  <si>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</si>
  <si>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</si>
  <si>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</si>
  <si>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</si>
  <si>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</si>
  <si>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</si>
  <si>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</si>
  <si>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</si>
  <si>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</si>
  <si>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</si>
  <si>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</si>
  <si>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</si>
  <si>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</si>
  <si>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</si>
  <si>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</si>
  <si>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</si>
  <si>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</si>
  <si>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</si>
  <si>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</si>
  <si>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</si>
  <si>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</si>
  <si>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</si>
  <si>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</si>
  <si>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</si>
  <si>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</si>
  <si>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</si>
  <si>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</si>
  <si>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</si>
  <si>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</si>
  <si>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</si>
  <si>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</si>
  <si>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</si>
  <si>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</si>
  <si>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</si>
  <si>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</si>
  <si>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</si>
  <si>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</si>
  <si>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</si>
  <si>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</si>
  <si>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</si>
  <si>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</si>
  <si>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</si>
  <si>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</si>
  <si>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</si>
  <si>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</si>
  <si>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</si>
  <si>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</si>
  <si>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</si>
  <si>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</si>
  <si>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</si>
  <si>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</si>
  <si>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</si>
  <si>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</si>
  <si>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</si>
  <si>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</si>
  <si>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</si>
  <si>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</si>
  <si>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</si>
  <si>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</si>
  <si>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</si>
  <si>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</si>
  <si>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</si>
  <si>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</si>
  <si>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</si>
  <si>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</si>
  <si>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</si>
  <si>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</si>
  <si>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</si>
  <si>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</si>
  <si>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</si>
  <si>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</si>
  <si>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</si>
  <si>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</si>
  <si>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</si>
  <si>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</si>
  <si>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</si>
  <si>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</si>
  <si>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</si>
  <si>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</si>
  <si>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</si>
  <si>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</si>
  <si>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</si>
  <si>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</si>
  <si>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</si>
  <si>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</si>
  <si>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</si>
  <si>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</si>
  <si>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</si>
  <si>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</si>
  <si>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</si>
  <si>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</si>
  <si>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</si>
  <si>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</si>
  <si>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</si>
  <si>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</si>
  <si>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</si>
  <si>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</si>
  <si>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</si>
  <si>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</si>
  <si>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</si>
  <si>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</si>
  <si>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</si>
  <si>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</si>
  <si>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</si>
  <si>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</si>
  <si>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</si>
  <si>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</si>
  <si>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</si>
  <si>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</si>
  <si>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</si>
  <si>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</si>
  <si>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</si>
  <si>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</si>
  <si>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</si>
  <si>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</si>
  <si>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</si>
  <si>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</si>
  <si>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</si>
  <si>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</si>
  <si>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</si>
  <si>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</si>
  <si>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</si>
  <si>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</si>
  <si>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</si>
  <si>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</si>
  <si>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</si>
  <si>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</si>
  <si>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</si>
  <si>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</si>
  <si>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</si>
  <si>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</si>
  <si>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</si>
  <si>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</si>
  <si>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</si>
  <si>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</si>
  <si>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</si>
  <si>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</si>
  <si>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</si>
  <si>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</si>
  <si>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</si>
  <si>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</si>
  <si>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</si>
  <si>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</si>
  <si>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</si>
  <si>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</si>
  <si>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</si>
  <si>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</si>
  <si>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</si>
  <si>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</si>
  <si>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</si>
  <si>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</si>
  <si>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</si>
  <si>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</si>
  <si>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</si>
  <si>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</si>
  <si>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</si>
  <si>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</si>
  <si>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</si>
  <si>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</si>
  <si>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</si>
  <si>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</si>
  <si>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</si>
  <si>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</si>
  <si>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</si>
  <si>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</si>
  <si>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</si>
  <si>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</si>
  <si>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</si>
  <si>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</si>
  <si>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</si>
  <si>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</si>
  <si>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</si>
  <si>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</si>
  <si>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</si>
  <si>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</si>
  <si>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</si>
  <si>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</si>
  <si>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</si>
  <si>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</si>
  <si>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</si>
  <si>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</si>
  <si>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</si>
  <si>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</si>
  <si>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</si>
  <si>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</si>
  <si>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</si>
  <si>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</si>
  <si>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</si>
  <si>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</si>
  <si>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</si>
  <si>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</si>
  <si>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</si>
  <si>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</si>
  <si>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</si>
  <si>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</si>
  <si>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</si>
  <si>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</si>
  <si>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</si>
  <si>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</si>
  <si>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</si>
  <si>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</si>
  <si>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</si>
  <si>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</si>
  <si>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</si>
  <si>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</si>
  <si>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</si>
  <si>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</si>
  <si>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</si>
  <si>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</si>
  <si>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</si>
  <si>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</si>
  <si>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</si>
  <si>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</si>
  <si>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</si>
  <si>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</si>
  <si>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</si>
  <si>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</si>
  <si>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</si>
  <si>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</si>
  <si>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</si>
  <si>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</si>
  <si>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</si>
  <si>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</si>
  <si>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</si>
  <si>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</si>
  <si>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</si>
  <si>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</si>
  <si>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</si>
  <si>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</si>
  <si>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</si>
  <si>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</si>
  <si>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</si>
  <si>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</si>
  <si>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</si>
  <si>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</si>
  <si>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</si>
  <si>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</si>
  <si>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</si>
  <si>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</si>
  <si>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</si>
  <si>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</si>
  <si>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</si>
  <si>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</si>
  <si>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</si>
  <si>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</si>
  <si>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</si>
  <si>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</si>
  <si>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</si>
  <si>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</si>
  <si>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</si>
  <si>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</si>
  <si>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</si>
  <si>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</si>
  <si>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</si>
  <si>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</si>
  <si>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</si>
  <si>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</si>
  <si>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</si>
  <si>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</si>
  <si>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</si>
  <si>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</si>
  <si>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</si>
  <si>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</si>
  <si>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</si>
  <si>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</si>
  <si>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</si>
  <si>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</si>
  <si>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</si>
  <si>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</si>
  <si>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</si>
  <si>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</si>
  <si>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</si>
  <si>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</si>
  <si>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</si>
  <si>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</si>
  <si>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</si>
  <si>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</si>
  <si>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</si>
  <si>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</si>
  <si>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</si>
  <si>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</si>
  <si>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</si>
  <si>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</si>
  <si>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</si>
  <si>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</si>
  <si>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</si>
  <si>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</si>
  <si>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</si>
  <si>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</si>
  <si>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</si>
  <si>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</si>
  <si>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</si>
  <si>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</si>
  <si>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</si>
  <si>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</si>
  <si>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</si>
  <si>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</si>
  <si>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</si>
  <si>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</si>
  <si>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</si>
  <si>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</si>
  <si>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</si>
  <si>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</si>
  <si>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</si>
  <si>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</si>
  <si>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</si>
  <si>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</si>
  <si>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</si>
  <si>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</si>
  <si>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</si>
  <si>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</si>
  <si>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</si>
  <si>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</si>
  <si>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</si>
  <si>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</si>
  <si>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</si>
  <si>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</si>
  <si>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</si>
  <si>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</si>
  <si>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</si>
  <si>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</si>
  <si>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</si>
  <si>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</si>
  <si>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</si>
  <si>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</si>
  <si>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</si>
  <si>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</si>
  <si>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</si>
  <si>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</si>
  <si>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</si>
  <si>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</si>
  <si>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</si>
  <si>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</si>
  <si>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</si>
  <si>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</si>
  <si>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</si>
  <si>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</si>
  <si>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</si>
  <si>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</si>
  <si>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</si>
  <si>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</si>
  <si>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</si>
  <si>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</si>
  <si>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</si>
  <si>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</si>
  <si>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</si>
  <si>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</si>
  <si>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</si>
  <si>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</si>
  <si>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</si>
  <si>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</si>
  <si>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</si>
  <si>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</si>
  <si>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</si>
  <si>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</si>
  <si>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</si>
  <si>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</si>
  <si>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</si>
  <si>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</si>
  <si>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</si>
  <si>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</si>
  <si>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</si>
  <si>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</si>
  <si>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</si>
  <si>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</si>
  <si>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</si>
  <si>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</si>
  <si>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</si>
  <si>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</si>
  <si>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</si>
  <si>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</si>
  <si>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</si>
  <si>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</si>
  <si>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</si>
  <si>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</si>
  <si>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</si>
  <si>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</si>
  <si>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</si>
  <si>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</si>
  <si>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</si>
  <si>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</si>
  <si>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</si>
  <si>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</si>
  <si>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</si>
  <si>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</si>
  <si>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</si>
  <si>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</si>
  <si>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</si>
  <si>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</si>
  <si>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</si>
  <si>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</si>
  <si>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</si>
  <si>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</si>
  <si>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</si>
  <si>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</si>
  <si>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</si>
  <si>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</si>
  <si>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</si>
  <si>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</si>
  <si>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</si>
  <si>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</si>
  <si>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</si>
  <si>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</si>
  <si>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</si>
  <si>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</si>
  <si>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</si>
  <si>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</si>
  <si>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</si>
  <si>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</si>
  <si>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</si>
  <si>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</si>
  <si>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</si>
  <si>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</si>
  <si>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</si>
  <si>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</si>
  <si>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</si>
  <si>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</si>
  <si>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</si>
  <si>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</si>
  <si>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</si>
  <si>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</si>
  <si>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</si>
  <si>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</si>
  <si>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</si>
  <si>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</si>
  <si>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</si>
  <si>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</si>
  <si>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</si>
  <si>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</si>
  <si>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</si>
  <si>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</si>
  <si>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</si>
  <si>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</si>
  <si>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</si>
  <si>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</si>
  <si>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</si>
  <si>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</si>
  <si>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</si>
  <si>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</si>
  <si>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</si>
  <si>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</si>
  <si>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</si>
  <si>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</si>
  <si>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</si>
  <si>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</si>
  <si>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</si>
  <si>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</si>
  <si>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</si>
  <si>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</si>
  <si>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</si>
  <si>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</si>
  <si>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</si>
  <si>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</si>
  <si>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</si>
  <si>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</si>
  <si>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</si>
  <si>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</si>
  <si>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</si>
  <si>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</si>
  <si>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</si>
  <si>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</si>
  <si>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</si>
  <si>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</si>
  <si>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</si>
  <si>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</si>
  <si>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</si>
  <si>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</si>
  <si>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</si>
  <si>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</si>
  <si>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</si>
  <si>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</si>
  <si>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</si>
  <si>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</si>
  <si>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</si>
  <si>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</si>
  <si>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</si>
  <si>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</si>
  <si>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</si>
  <si>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</si>
  <si>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</si>
  <si>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</si>
  <si>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</si>
  <si>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</si>
  <si>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</si>
  <si>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</si>
  <si>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</si>
  <si>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</si>
  <si>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</si>
  <si>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</si>
  <si>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</si>
  <si>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</si>
  <si>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</si>
  <si>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</si>
  <si>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</si>
  <si>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</si>
  <si>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</si>
  <si>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</si>
  <si>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</si>
  <si>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</si>
  <si>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</si>
  <si>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</si>
  <si>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</si>
  <si>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</si>
  <si>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</si>
  <si>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</si>
  <si>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</si>
  <si>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</si>
  <si>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</si>
  <si>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</si>
  <si>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</si>
  <si>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</si>
  <si>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</si>
  <si>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</si>
  <si>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</si>
  <si>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</si>
  <si>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</si>
  <si>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</si>
  <si>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</si>
  <si>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</si>
  <si>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</si>
  <si>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</si>
  <si>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</si>
  <si>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</si>
  <si>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</si>
  <si>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</si>
  <si>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</si>
  <si>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</si>
  <si>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</si>
  <si>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</si>
  <si>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</si>
  <si>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</si>
  <si>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</si>
  <si>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</si>
  <si>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</si>
  <si>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</si>
  <si>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</si>
  <si>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</si>
  <si>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</si>
  <si>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</si>
  <si>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</si>
  <si>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</si>
  <si>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</si>
  <si>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</si>
  <si>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</si>
  <si>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</si>
  <si>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</si>
  <si>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</si>
  <si>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</si>
  <si>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</si>
  <si>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</si>
  <si>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</si>
  <si>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</si>
  <si>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</si>
  <si>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</si>
  <si>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</si>
  <si>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</si>
  <si>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</si>
  <si>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</si>
  <si>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</si>
  <si>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</si>
  <si>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</si>
  <si>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</si>
  <si>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</si>
  <si>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</si>
  <si>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</si>
  <si>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</si>
  <si>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</si>
  <si>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</si>
  <si>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</si>
  <si>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</si>
  <si>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</si>
  <si>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</si>
  <si>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</si>
  <si>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</si>
  <si>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</si>
  <si>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</si>
  <si>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</si>
  <si>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</si>
  <si>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</si>
  <si>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</si>
  <si>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</si>
  <si>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</si>
  <si>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</si>
  <si>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</si>
  <si>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</si>
  <si>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</si>
  <si>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</si>
  <si>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</si>
  <si>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</si>
  <si>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</si>
  <si>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</si>
  <si>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</si>
  <si>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</si>
  <si>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</si>
  <si>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</si>
  <si>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</si>
  <si>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</si>
  <si>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</si>
  <si>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</si>
  <si>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</si>
  <si>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</si>
  <si>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</si>
  <si>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</si>
  <si>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</si>
  <si>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</si>
  <si>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</si>
  <si>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</si>
  <si>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</si>
  <si>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</si>
  <si>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</si>
  <si>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</si>
  <si>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</si>
  <si>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</si>
  <si>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</si>
  <si>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</si>
  <si>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</si>
  <si>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</si>
  <si>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</si>
  <si>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</si>
  <si>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</si>
  <si>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</si>
  <si>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</si>
  <si>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</si>
  <si>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</si>
  <si>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</si>
  <si>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</si>
  <si>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</si>
  <si>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</si>
  <si>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</si>
  <si>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</si>
  <si>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</si>
  <si>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</si>
  <si>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</si>
  <si>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</si>
  <si>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</si>
  <si>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</si>
  <si>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</si>
  <si>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</si>
  <si>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</si>
  <si>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</si>
  <si>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</si>
  <si>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</si>
  <si>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</si>
  <si>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</si>
  <si>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</si>
  <si>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</si>
  <si>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</si>
  <si>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</si>
  <si>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</si>
  <si>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</si>
  <si>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</si>
  <si>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</si>
  <si>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</si>
  <si>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</si>
  <si>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</si>
  <si>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</si>
  <si>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</si>
  <si>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</si>
  <si>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</si>
  <si>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</si>
  <si>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</si>
  <si>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</si>
  <si>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</si>
  <si>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</si>
  <si>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</si>
  <si>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</si>
  <si>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</si>
  <si>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</si>
  <si>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</si>
  <si>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</si>
  <si>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</si>
  <si>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</si>
  <si>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</si>
  <si>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</si>
  <si>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</si>
  <si>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</si>
  <si>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</si>
  <si>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</si>
  <si>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</si>
  <si>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</si>
  <si>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</si>
  <si>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</si>
  <si>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</si>
  <si>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</si>
  <si>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</si>
  <si>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</si>
  <si>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</si>
  <si>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</si>
  <si>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</si>
  <si>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</si>
  <si>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</si>
  <si>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</si>
  <si>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</si>
  <si>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</si>
  <si>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</si>
  <si>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</si>
  <si>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</si>
  <si>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</si>
  <si>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</si>
  <si>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</si>
  <si>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</si>
  <si>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</si>
  <si>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</si>
  <si>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</si>
  <si>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</si>
  <si>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</si>
  <si>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</si>
  <si>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</si>
  <si>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</si>
  <si>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</si>
  <si>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</si>
  <si>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</si>
  <si>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</si>
  <si>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</si>
  <si>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</si>
  <si>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</si>
  <si>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</si>
  <si>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</si>
  <si>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</si>
  <si>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</si>
  <si>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</si>
  <si>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</si>
  <si>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</si>
  <si>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</si>
  <si>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</si>
  <si>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</si>
  <si>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</si>
  <si>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</si>
  <si>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</si>
  <si>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</si>
  <si>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</si>
  <si>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</si>
  <si>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</si>
  <si>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</si>
  <si>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</si>
  <si>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</si>
  <si>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</si>
  <si>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</si>
  <si>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</si>
  <si>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</si>
  <si>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</si>
  <si>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</si>
  <si>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</si>
  <si>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</si>
  <si>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</si>
  <si>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</si>
  <si>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</si>
  <si>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</si>
  <si>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</si>
  <si>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</si>
  <si>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</si>
  <si>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</si>
  <si>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</si>
  <si>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</si>
  <si>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</si>
  <si>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</si>
  <si>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</si>
  <si>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</si>
  <si>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</si>
  <si>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</si>
  <si>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</si>
  <si>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</si>
  <si>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</si>
  <si>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</si>
  <si>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</si>
  <si>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</si>
  <si>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</si>
  <si>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</si>
  <si>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</si>
  <si>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</si>
  <si>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</si>
  <si>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</si>
  <si>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</si>
  <si>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</si>
  <si>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</si>
  <si>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</si>
  <si>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</si>
  <si>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</si>
  <si>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</si>
  <si>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</si>
  <si>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</si>
  <si>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</si>
  <si>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</si>
  <si>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</si>
  <si>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</si>
  <si>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</si>
  <si>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</si>
  <si>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</si>
  <si>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</si>
  <si>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</si>
  <si>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</si>
  <si>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</si>
  <si>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</si>
  <si>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</si>
  <si>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</si>
  <si>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</si>
  <si>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</si>
  <si>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</si>
  <si>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</si>
  <si>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</si>
  <si>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</si>
  <si>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</si>
  <si>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</si>
  <si>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</si>
  <si>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</si>
  <si>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</si>
  <si>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</si>
  <si>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</si>
  <si>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</si>
  <si>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</si>
  <si>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</si>
  <si>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</si>
  <si>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</si>
  <si>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</si>
  <si>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</si>
  <si>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</si>
  <si>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</si>
  <si>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</si>
  <si>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</si>
  <si>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</si>
  <si>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</si>
  <si>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</si>
  <si>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</si>
  <si>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</si>
  <si>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</si>
  <si>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</si>
  <si>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</si>
  <si>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</si>
  <si>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</si>
  <si>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</si>
  <si>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</si>
  <si>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</si>
  <si>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</si>
  <si>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</si>
  <si>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</si>
  <si>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</si>
  <si>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</si>
  <si>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</si>
  <si>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</si>
  <si>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</si>
  <si>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</si>
  <si>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</si>
  <si>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</si>
  <si>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</si>
  <si>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</si>
  <si>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</si>
  <si>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</si>
  <si>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</si>
  <si>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</si>
  <si>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</si>
  <si>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</si>
  <si>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</si>
  <si>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</si>
  <si>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</si>
  <si>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</si>
  <si>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</si>
  <si>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</si>
  <si>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</si>
  <si>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</si>
  <si>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</si>
  <si>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</si>
  <si>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</si>
  <si>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</si>
  <si>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</si>
  <si>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</si>
  <si>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</si>
  <si>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</si>
  <si>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</si>
  <si>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</si>
  <si>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</si>
  <si>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</si>
  <si>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</si>
  <si>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</si>
  <si>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</si>
  <si>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</si>
  <si>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</si>
  <si>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</si>
  <si>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</si>
  <si>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</si>
  <si>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</si>
  <si>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</si>
  <si>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</si>
  <si>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</si>
  <si>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</si>
  <si>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</si>
  <si>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</si>
  <si>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</si>
  <si>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</si>
  <si>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</si>
  <si>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</si>
  <si>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</si>
  <si>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</si>
  <si>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</si>
  <si>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</si>
  <si>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</si>
  <si>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</si>
  <si>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</si>
  <si>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</si>
  <si>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</si>
  <si>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</si>
  <si>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</si>
  <si>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</si>
  <si>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</si>
  <si>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</si>
  <si>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</si>
  <si>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</si>
  <si>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</si>
  <si>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</si>
  <si>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</si>
  <si>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</si>
  <si>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</si>
  <si>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</si>
  <si>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</si>
  <si>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</si>
  <si>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</si>
  <si>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</si>
  <si>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</si>
  <si>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</si>
  <si>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</si>
  <si>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</si>
  <si>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</si>
  <si>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</si>
  <si>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</si>
  <si>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</si>
  <si>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</si>
  <si>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</si>
  <si>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</si>
  <si>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</si>
  <si>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</si>
  <si>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</si>
  <si>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</si>
  <si>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</si>
  <si>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</si>
  <si>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</si>
  <si>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</si>
  <si>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</si>
  <si>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</si>
  <si>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</si>
  <si>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</si>
  <si>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</si>
  <si>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</si>
  <si>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</si>
  <si>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</si>
  <si>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</si>
  <si>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</si>
  <si>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</si>
  <si>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</si>
  <si>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</si>
  <si>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</si>
  <si>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</si>
  <si>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</si>
  <si>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</si>
  <si>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</si>
  <si>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</si>
  <si>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</si>
  <si>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</si>
  <si>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</si>
  <si>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</si>
  <si>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</si>
  <si>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</si>
  <si>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</si>
  <si>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</si>
  <si>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</si>
  <si>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</si>
  <si>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</si>
  <si>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</si>
  <si>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</si>
  <si>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</si>
  <si>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</si>
  <si>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</si>
  <si>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</si>
  <si>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</si>
  <si>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</si>
  <si>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</si>
  <si>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</si>
  <si>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</si>
  <si>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</si>
  <si>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</si>
  <si>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</si>
  <si>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</si>
  <si>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</si>
  <si>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</si>
  <si>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</si>
  <si>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</si>
  <si>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</si>
  <si>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</si>
  <si>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</si>
  <si>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</si>
  <si>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</si>
  <si>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</si>
  <si>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</si>
  <si>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</si>
  <si>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</si>
  <si>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</si>
  <si>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</si>
  <si>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</si>
  <si>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</si>
  <si>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</si>
  <si>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</si>
  <si>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</si>
  <si>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</si>
  <si>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</si>
  <si>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</si>
  <si>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</si>
  <si>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</si>
  <si>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</si>
  <si>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</si>
  <si>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</si>
  <si>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</si>
  <si>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</si>
  <si>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</si>
  <si>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</si>
  <si>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</si>
  <si>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</si>
  <si>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</si>
  <si>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</si>
  <si>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</si>
  <si>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</si>
  <si>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</si>
  <si>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</si>
  <si>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</si>
  <si>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</si>
  <si>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</si>
  <si>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</si>
  <si>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</si>
  <si>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</si>
  <si>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</si>
  <si>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</si>
  <si>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</si>
  <si>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</si>
  <si>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</si>
  <si>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</si>
  <si>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</si>
  <si>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</si>
  <si>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</si>
  <si>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</si>
  <si>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</si>
  <si>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</si>
  <si>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</si>
  <si>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</si>
  <si>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</si>
  <si>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</si>
  <si>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</si>
  <si>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</si>
  <si>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</si>
  <si>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</si>
  <si>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</si>
  <si>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</si>
  <si>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</si>
  <si>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</si>
  <si>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</si>
  <si>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</si>
  <si>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</si>
  <si>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</si>
  <si>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</si>
  <si>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</si>
  <si>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</si>
  <si>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</si>
  <si>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</si>
  <si>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</si>
  <si>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</si>
  <si>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</si>
  <si>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</si>
  <si>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</si>
  <si>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</si>
  <si>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</si>
  <si>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</si>
  <si>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</si>
  <si>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</si>
  <si>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</si>
  <si>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</si>
  <si>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</si>
  <si>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</si>
  <si>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</si>
  <si>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</si>
  <si>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</si>
  <si>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</si>
  <si>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</si>
  <si>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</si>
  <si>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</si>
  <si>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</si>
  <si>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</si>
  <si>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</si>
  <si>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</si>
  <si>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</si>
  <si>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</si>
  <si>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</si>
  <si>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</si>
  <si>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</si>
  <si>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</si>
  <si>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</si>
  <si>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</si>
  <si>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</si>
  <si>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</si>
  <si>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</si>
  <si>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</si>
  <si>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</si>
  <si>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</si>
  <si>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</si>
  <si>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</si>
  <si>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</si>
  <si>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</si>
  <si>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</si>
  <si>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</si>
  <si>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</si>
  <si>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</si>
  <si>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</si>
  <si>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</si>
  <si>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</si>
  <si>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</si>
  <si>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</si>
  <si>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</si>
  <si>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</si>
  <si>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</si>
  <si>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</si>
  <si>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</si>
  <si>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</si>
  <si>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</si>
  <si>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</si>
  <si>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</si>
  <si>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</si>
  <si>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</si>
  <si>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</si>
  <si>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</si>
  <si>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</si>
  <si>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</si>
  <si>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</si>
  <si>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</si>
  <si>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</si>
  <si>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</si>
  <si>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</si>
  <si>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</si>
  <si>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</si>
  <si>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</si>
  <si>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</si>
  <si>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</si>
  <si>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</si>
  <si>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</si>
  <si>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</si>
  <si>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</si>
  <si>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</si>
  <si>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</si>
  <si>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</si>
  <si>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</si>
  <si>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</si>
  <si>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</si>
  <si>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</si>
  <si>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</si>
  <si>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</si>
  <si>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</si>
  <si>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</si>
  <si>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</si>
  <si>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</si>
  <si>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</si>
  <si>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</si>
  <si>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</si>
  <si>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</si>
  <si>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</si>
  <si>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</si>
  <si>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</si>
  <si>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</si>
  <si>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</si>
  <si>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</si>
  <si>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</si>
  <si>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</si>
  <si>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</si>
  <si>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</si>
  <si>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</si>
  <si>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</si>
  <si>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</si>
  <si>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</si>
  <si>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</si>
  <si>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</si>
  <si>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</si>
  <si>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</si>
  <si>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</si>
  <si>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</si>
  <si>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</si>
  <si>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</si>
  <si>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</si>
  <si>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</si>
  <si>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</si>
  <si>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</si>
  <si>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</si>
  <si>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</si>
  <si>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</si>
  <si>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</si>
  <si>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</si>
  <si>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</si>
  <si>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</si>
  <si>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</si>
  <si>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</si>
  <si>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</si>
  <si>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</si>
  <si>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</si>
  <si>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</si>
  <si>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</si>
  <si>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</si>
  <si>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</si>
  <si>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</si>
  <si>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</si>
  <si>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</si>
  <si>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</si>
  <si>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</si>
  <si>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</si>
  <si>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</si>
  <si>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</si>
  <si>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</si>
  <si>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</si>
  <si>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</si>
  <si>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</si>
  <si>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</si>
  <si>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</si>
  <si>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</si>
  <si>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</si>
  <si>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</si>
  <si>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</si>
  <si>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</si>
  <si>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</si>
  <si>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</si>
  <si>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</si>
  <si>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</si>
  <si>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</si>
  <si>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</si>
  <si>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</si>
  <si>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</si>
  <si>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</si>
  <si>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</si>
  <si>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</si>
  <si>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</si>
  <si>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</si>
  <si>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</si>
  <si>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</si>
  <si>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</si>
  <si>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</si>
  <si>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</si>
  <si>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</si>
  <si>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</si>
  <si>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</si>
  <si>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</si>
  <si>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</si>
  <si>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</si>
  <si>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</si>
  <si>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</si>
  <si>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</si>
  <si>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</si>
  <si>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</si>
  <si>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</si>
  <si>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</si>
  <si>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</si>
  <si>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</si>
  <si>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</si>
  <si>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</si>
  <si>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</si>
  <si>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</si>
  <si>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</si>
  <si>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</si>
  <si>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</si>
  <si>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</si>
  <si>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</si>
  <si>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</si>
  <si>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</si>
  <si>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</si>
  <si>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</si>
  <si>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</si>
  <si>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</si>
  <si>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</si>
  <si>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</si>
  <si>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</si>
  <si>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</si>
  <si>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</si>
  <si>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</si>
  <si>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</si>
  <si>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</si>
  <si>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</si>
  <si>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</si>
  <si>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</si>
  <si>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</si>
  <si>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</si>
  <si>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</si>
  <si>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</si>
  <si>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</si>
  <si>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</si>
  <si>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</si>
  <si>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</si>
  <si>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</si>
  <si>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</si>
  <si>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</si>
  <si>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</si>
  <si>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</si>
  <si>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</si>
  <si>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</si>
  <si>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</si>
  <si>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</si>
  <si>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</si>
  <si>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</si>
  <si>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</si>
  <si>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</si>
  <si>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</si>
  <si>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</si>
  <si>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</si>
  <si>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</si>
  <si>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</si>
  <si>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</si>
  <si>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</si>
  <si>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</si>
  <si>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</si>
  <si>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</si>
  <si>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</si>
  <si>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</si>
  <si>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</si>
  <si>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</si>
  <si>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</si>
  <si>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</si>
  <si>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</si>
  <si>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</si>
  <si>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</si>
  <si>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</si>
  <si>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</si>
  <si>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</si>
  <si>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</si>
  <si>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</si>
  <si>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</si>
  <si>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</si>
  <si>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</si>
  <si>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</si>
  <si>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</si>
  <si>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</si>
  <si>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</si>
  <si>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</si>
  <si>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</si>
  <si>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</si>
  <si>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</si>
  <si>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</si>
  <si>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</si>
  <si>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</si>
  <si>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</si>
  <si>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</si>
  <si>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</si>
  <si>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</si>
  <si>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</si>
  <si>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</si>
  <si>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</si>
  <si>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</si>
  <si>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</si>
  <si>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</si>
  <si>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</si>
  <si>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</si>
  <si>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</si>
  <si>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</si>
  <si>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</si>
  <si>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</si>
  <si>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</si>
  <si>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</si>
  <si>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</si>
  <si>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</si>
  <si>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</si>
  <si>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</si>
  <si>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</si>
  <si>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</si>
  <si>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</si>
  <si>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</si>
  <si>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</si>
  <si>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</si>
  <si>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</si>
  <si>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</si>
  <si>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</si>
  <si>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</si>
  <si>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</si>
  <si>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</si>
  <si>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</si>
  <si>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</si>
  <si>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</si>
  <si>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</si>
  <si>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</si>
  <si>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</si>
  <si>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</si>
  <si>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</si>
  <si>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</si>
  <si>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</si>
  <si>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</si>
  <si>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</si>
  <si>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</si>
  <si>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</si>
  <si>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</si>
  <si>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</si>
  <si>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</si>
  <si>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</si>
  <si>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</si>
  <si>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</si>
  <si>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</si>
  <si>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</si>
  <si>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</si>
  <si>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</si>
  <si>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</si>
  <si>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</si>
  <si>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</si>
  <si>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</si>
  <si>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</si>
  <si>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</si>
  <si>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</si>
  <si>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</si>
  <si>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</si>
  <si>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</si>
  <si>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</si>
  <si>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</si>
  <si>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</si>
  <si>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</si>
  <si>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</si>
  <si>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</si>
  <si>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</si>
  <si>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</si>
  <si>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</si>
  <si>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</si>
  <si>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</si>
  <si>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</si>
  <si>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</si>
  <si>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</si>
  <si>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</si>
  <si>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</si>
  <si>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</si>
  <si>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</si>
  <si>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</si>
  <si>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</si>
  <si>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</si>
  <si>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</si>
  <si>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</si>
  <si>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</si>
  <si>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</si>
  <si>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</si>
  <si>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</si>
  <si>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</si>
  <si>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</si>
  <si>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</si>
  <si>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</si>
  <si>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</si>
  <si>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</si>
  <si>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</si>
  <si>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</si>
  <si>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</si>
  <si>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</si>
  <si>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</si>
  <si>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</si>
  <si>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</si>
  <si>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</si>
  <si>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</si>
  <si>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</si>
  <si>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</si>
  <si>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</si>
  <si>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</si>
  <si>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</si>
  <si>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</si>
  <si>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</si>
  <si>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</si>
  <si>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</si>
  <si>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</si>
  <si>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</si>
  <si>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</si>
  <si>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</si>
  <si>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</si>
  <si>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</si>
  <si>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</si>
  <si>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</si>
  <si>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</si>
  <si>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</si>
  <si>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</si>
  <si>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</si>
  <si>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</si>
  <si>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</si>
  <si>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</si>
  <si>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</si>
  <si>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</si>
  <si>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</si>
  <si>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</si>
  <si>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</si>
  <si>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</si>
  <si>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</si>
  <si>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</si>
  <si>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</si>
  <si>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</si>
  <si>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</si>
  <si>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</si>
  <si>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</si>
  <si>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</si>
  <si>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</si>
  <si>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</si>
  <si>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</si>
  <si>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</si>
  <si>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</si>
  <si>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</si>
  <si>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</si>
  <si>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</si>
  <si>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</si>
  <si>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</si>
  <si>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</si>
  <si>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</si>
  <si>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</si>
  <si>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</si>
  <si>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</si>
  <si>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</si>
  <si>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</si>
  <si>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</si>
  <si>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</si>
  <si>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</si>
  <si>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</si>
  <si>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</si>
  <si>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</si>
  <si>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</si>
  <si>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</si>
  <si>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</si>
  <si>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</si>
  <si>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</si>
  <si>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</si>
  <si>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</si>
  <si>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</si>
  <si>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</si>
  <si>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</si>
  <si>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</si>
  <si>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</si>
  <si>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</si>
  <si>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</si>
  <si>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</si>
  <si>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</si>
  <si>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</si>
  <si>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</si>
  <si>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</si>
  <si>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</si>
  <si>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</si>
  <si>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</si>
  <si>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</si>
  <si>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</si>
  <si>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</si>
  <si>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</si>
  <si>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</si>
  <si>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</si>
  <si>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</si>
  <si>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</si>
  <si>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</si>
  <si>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</si>
  <si>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</si>
  <si>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</si>
  <si>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</si>
  <si>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</si>
  <si>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</si>
  <si>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</si>
  <si>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</si>
  <si>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</si>
  <si>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</si>
  <si>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</si>
  <si>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</si>
  <si>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</si>
  <si>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</si>
  <si>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</si>
  <si>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</si>
  <si>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</si>
  <si>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</si>
  <si>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</si>
  <si>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</si>
  <si>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</si>
  <si>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</si>
  <si>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</si>
  <si>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</si>
  <si>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</si>
  <si>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</si>
  <si>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</si>
  <si>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</si>
  <si>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</si>
  <si>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</si>
  <si>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</si>
  <si>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</si>
  <si>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</si>
  <si>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</si>
  <si>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</si>
  <si>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</si>
  <si>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</si>
  <si>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</si>
  <si>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</si>
  <si>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</si>
  <si>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</si>
  <si>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</si>
  <si>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</si>
  <si>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</si>
  <si>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</si>
  <si>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</si>
  <si>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</si>
  <si>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</si>
  <si>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</si>
  <si>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</si>
  <si>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</si>
  <si>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</si>
  <si>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</si>
  <si>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</si>
  <si>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</si>
  <si>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</si>
  <si>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</si>
  <si>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</si>
  <si>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</si>
  <si>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</si>
  <si>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</si>
  <si>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</si>
  <si>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</si>
  <si>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</si>
  <si>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</si>
  <si>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</si>
  <si>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</si>
  <si>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</si>
  <si>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</si>
  <si>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</si>
  <si>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</si>
  <si>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</si>
  <si>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</si>
  <si>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</si>
  <si>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</si>
  <si>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</si>
  <si>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</si>
  <si>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</si>
  <si>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</si>
  <si>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</si>
  <si>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</si>
  <si>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</si>
  <si>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</si>
  <si>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</si>
  <si>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</si>
  <si>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</si>
  <si>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</si>
  <si>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</si>
  <si>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</si>
  <si>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</si>
  <si>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</si>
  <si>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</si>
  <si>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</si>
  <si>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</si>
  <si>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</si>
  <si>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</si>
  <si>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</si>
  <si>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</si>
  <si>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</si>
  <si>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</si>
  <si>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</si>
  <si>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</si>
  <si>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</si>
  <si>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</si>
  <si>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</si>
  <si>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</si>
  <si>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</si>
  <si>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</si>
  <si>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</si>
  <si>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</si>
  <si>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</si>
  <si>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</si>
  <si>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</si>
  <si>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</si>
  <si>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</si>
  <si>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</si>
  <si>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</si>
  <si>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</si>
  <si>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</si>
  <si>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</si>
  <si>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</si>
  <si>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</si>
  <si>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</si>
  <si>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</si>
  <si>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</si>
  <si>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</si>
  <si>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</si>
  <si>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</si>
  <si>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</si>
  <si>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</si>
  <si>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</si>
  <si>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</si>
  <si>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</si>
  <si>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</si>
  <si>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</si>
  <si>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</si>
  <si>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</si>
  <si>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</si>
  <si>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</si>
  <si>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</si>
  <si>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</si>
  <si>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</si>
  <si>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</si>
  <si>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</si>
  <si>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</si>
  <si>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</si>
  <si>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</si>
  <si>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</si>
  <si>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</si>
  <si>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</si>
  <si>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</si>
  <si>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</si>
  <si>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</si>
  <si>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</si>
  <si>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</si>
  <si>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</si>
  <si>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</si>
  <si>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</si>
  <si>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</si>
  <si>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</si>
  <si>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</si>
  <si>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</si>
  <si>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</si>
  <si>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</si>
  <si>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</si>
  <si>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</si>
  <si>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</si>
  <si>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</si>
  <si>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</si>
  <si>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</si>
  <si>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</si>
  <si>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</si>
  <si>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</si>
  <si>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</si>
  <si>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</si>
  <si>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</si>
  <si>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</si>
  <si>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</si>
  <si>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</si>
  <si>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</si>
  <si>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</si>
  <si>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</si>
  <si>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</si>
  <si>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</si>
  <si>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</si>
  <si>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</si>
  <si>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</si>
  <si>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</si>
  <si>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</si>
  <si>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</si>
  <si>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</si>
  <si>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</si>
  <si>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</si>
  <si>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</si>
  <si>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</si>
  <si>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</si>
  <si>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</si>
  <si>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</si>
  <si>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</si>
  <si>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</si>
  <si>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</si>
  <si>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</si>
  <si>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</si>
  <si>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</si>
  <si>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</si>
  <si>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</si>
  <si>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</si>
  <si>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</si>
  <si>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</si>
  <si>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</si>
  <si>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</si>
  <si>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</si>
  <si>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</si>
  <si>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</si>
  <si>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</si>
  <si>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</si>
  <si>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</si>
  <si>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</si>
  <si>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</si>
  <si>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</si>
  <si>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</si>
  <si>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</si>
  <si>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</si>
  <si>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</si>
  <si>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</si>
  <si>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</si>
  <si>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</si>
  <si>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</si>
  <si>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</si>
  <si>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</si>
  <si>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</si>
  <si>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</si>
  <si>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</si>
  <si>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</si>
  <si>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</si>
  <si>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</si>
  <si>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</si>
  <si>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</si>
  <si>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</si>
  <si>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</si>
  <si>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</si>
  <si>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</si>
  <si>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</si>
  <si>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</si>
  <si>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</si>
  <si>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</si>
  <si>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</si>
  <si>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</si>
  <si>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</si>
  <si>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</si>
  <si>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</si>
  <si>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</si>
  <si>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</si>
  <si>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</si>
  <si>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</si>
  <si>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</si>
  <si>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</si>
  <si>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</si>
  <si>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</si>
  <si>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</si>
  <si>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</si>
  <si>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</si>
  <si>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</si>
  <si>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</si>
  <si>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</si>
  <si>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</si>
  <si>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</si>
  <si>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</si>
  <si>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</si>
  <si>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</si>
  <si>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</si>
  <si>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</si>
  <si>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</si>
  <si>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</si>
  <si>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</si>
  <si>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</si>
  <si>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</si>
  <si>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</si>
  <si>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</si>
  <si>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</si>
  <si>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</si>
  <si>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</si>
  <si>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</si>
  <si>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</si>
  <si>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</si>
  <si>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</si>
  <si>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</si>
  <si>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</si>
  <si>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</si>
  <si>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</si>
  <si>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</si>
  <si>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</si>
  <si>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</si>
  <si>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</si>
  <si>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</si>
  <si>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</si>
  <si>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</si>
  <si>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</si>
  <si>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</si>
  <si>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</si>
  <si>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</si>
  <si>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</si>
  <si>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</si>
  <si>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</si>
  <si>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</si>
  <si>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</si>
  <si>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</si>
  <si>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</si>
  <si>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</si>
  <si>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</si>
  <si>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</si>
  <si>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</si>
  <si>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</si>
  <si>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</si>
  <si>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</si>
  <si>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</si>
  <si>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</si>
  <si>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</si>
  <si>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</si>
  <si>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</si>
  <si>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</si>
  <si>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</si>
  <si>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</si>
  <si>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</si>
  <si>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</si>
  <si>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</si>
  <si>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</si>
  <si>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</si>
  <si>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</si>
  <si>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</si>
  <si>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</si>
  <si>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</si>
  <si>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</si>
  <si>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</si>
  <si>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</si>
  <si>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</si>
  <si>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</si>
  <si>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</si>
  <si>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</si>
  <si>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</si>
  <si>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</si>
  <si>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</si>
  <si>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</si>
  <si>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</si>
  <si>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</si>
  <si>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</si>
  <si>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</si>
  <si>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</si>
  <si>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</si>
  <si>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</si>
  <si>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</si>
  <si>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</si>
  <si>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</si>
  <si>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</si>
  <si>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</si>
  <si>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</si>
  <si>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</si>
  <si>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</si>
  <si>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</si>
  <si>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</si>
  <si>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</si>
  <si>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</si>
  <si>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</si>
  <si>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</si>
  <si>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</si>
  <si>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</si>
  <si>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</si>
  <si>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</si>
  <si>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</si>
  <si>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</si>
  <si>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</si>
  <si>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</si>
  <si>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</si>
  <si>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</si>
  <si>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</si>
  <si>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</si>
  <si>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</si>
  <si>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</si>
  <si>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</si>
  <si>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</si>
  <si>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</si>
  <si>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</si>
  <si>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</si>
  <si>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</si>
  <si>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</si>
  <si>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</si>
  <si>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</si>
  <si>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</si>
  <si>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</si>
  <si>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</si>
  <si>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</si>
  <si>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</si>
  <si>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</si>
  <si>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</si>
  <si>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</si>
  <si>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</si>
  <si>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</si>
  <si>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</si>
  <si>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</si>
  <si>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</si>
  <si>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</si>
  <si>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</si>
  <si>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</si>
  <si>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</si>
  <si>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</si>
  <si>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</si>
  <si>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</si>
  <si>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</si>
  <si>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</si>
  <si>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</si>
  <si>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</si>
  <si>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</si>
  <si>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</si>
  <si>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</si>
  <si>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</si>
  <si>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</si>
  <si>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</si>
  <si>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</si>
  <si>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</si>
  <si>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</si>
  <si>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</si>
  <si>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</si>
  <si>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</si>
  <si>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</si>
  <si>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</si>
  <si>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</si>
  <si>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</si>
  <si>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</si>
  <si>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</si>
  <si>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</si>
  <si>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</si>
  <si>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</si>
  <si>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</si>
  <si>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</si>
  <si>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</si>
  <si>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</si>
  <si>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</si>
  <si>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</si>
  <si>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</si>
  <si>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</si>
  <si>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</si>
  <si>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</si>
  <si>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</si>
  <si>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</si>
  <si>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</si>
  <si>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</si>
  <si>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</si>
  <si>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</si>
  <si>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</si>
  <si>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</si>
  <si>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</si>
  <si>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</si>
  <si>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</si>
  <si>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</si>
  <si>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</si>
  <si>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</si>
  <si>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</si>
  <si>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</si>
  <si>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</si>
  <si>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</si>
  <si>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</si>
  <si>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</si>
  <si>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</si>
  <si>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</si>
  <si>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</si>
  <si>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</si>
  <si>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</si>
  <si>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</si>
  <si>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</si>
  <si>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</si>
  <si>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</si>
  <si>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</si>
  <si>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</si>
  <si>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</si>
  <si>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</si>
  <si>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</si>
  <si>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</si>
  <si>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</si>
  <si>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</si>
  <si>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</si>
  <si>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</si>
  <si>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</si>
  <si>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</si>
  <si>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</si>
  <si>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</si>
  <si>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</si>
  <si>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</si>
  <si>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</si>
  <si>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</si>
  <si>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</si>
  <si>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</si>
  <si>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</si>
  <si>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</si>
  <si>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</si>
  <si>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</si>
  <si>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</si>
  <si>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</si>
  <si>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</si>
  <si>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</si>
  <si>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</si>
  <si>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</si>
  <si>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</si>
  <si>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</si>
  <si>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</si>
  <si>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</si>
  <si>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</si>
  <si>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</si>
  <si>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</si>
  <si>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</si>
  <si>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</si>
  <si>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</si>
  <si>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</si>
  <si>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</si>
  <si>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</si>
  <si>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</si>
  <si>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</si>
  <si>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</si>
  <si>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</si>
  <si>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</si>
  <si>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</si>
  <si>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</si>
  <si>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</si>
  <si>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</si>
  <si>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</si>
  <si>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</si>
  <si>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</si>
  <si>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</si>
  <si>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</si>
  <si>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</si>
  <si>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</si>
  <si>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</si>
  <si>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</si>
  <si>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</si>
  <si>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</si>
  <si>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</si>
  <si>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</si>
  <si>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</si>
  <si>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</si>
  <si>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</si>
  <si>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</si>
  <si>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</si>
  <si>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</si>
  <si>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</si>
  <si>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</si>
  <si>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</si>
  <si>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</si>
  <si>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</si>
  <si>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</si>
  <si>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</si>
  <si>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</si>
  <si>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</si>
  <si>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</si>
  <si>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</si>
  <si>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</si>
  <si>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</si>
  <si>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</si>
  <si>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</si>
  <si>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</si>
  <si>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</si>
  <si>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</si>
  <si>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</si>
  <si>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</si>
  <si>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</si>
  <si>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</si>
  <si>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</si>
  <si>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</si>
  <si>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</si>
  <si>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</si>
  <si>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</si>
  <si>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</si>
  <si>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</si>
  <si>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</si>
  <si>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</si>
  <si>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</si>
  <si>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</si>
  <si>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</si>
  <si>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</si>
  <si>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</si>
  <si>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</si>
  <si>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</si>
  <si>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</si>
  <si>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</si>
  <si>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</si>
  <si>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</si>
  <si>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</si>
  <si>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</si>
  <si>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</si>
  <si>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</si>
  <si>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</si>
  <si>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</si>
  <si>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</si>
  <si>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</si>
  <si>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</si>
  <si>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</si>
  <si>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</si>
  <si>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</si>
  <si>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</si>
  <si>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</si>
  <si>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</si>
  <si>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</si>
  <si>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</si>
  <si>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</si>
  <si>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</si>
  <si>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</si>
  <si>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</si>
  <si>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</si>
  <si>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</si>
  <si>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</si>
  <si>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</si>
  <si>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</si>
  <si>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</si>
  <si>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</si>
  <si>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</si>
  <si>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</si>
  <si>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</si>
  <si>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</si>
  <si>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</si>
  <si>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</si>
  <si>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</si>
  <si>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</si>
  <si>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</si>
  <si>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</si>
  <si>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</si>
  <si>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</si>
  <si>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</si>
  <si>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</si>
  <si>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</si>
  <si>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</si>
  <si>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</si>
  <si>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</si>
  <si>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</si>
  <si>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</si>
  <si>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</si>
  <si>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</si>
  <si>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</si>
  <si>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</si>
  <si>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</si>
  <si>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</si>
  <si>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</si>
  <si>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</si>
  <si>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</si>
  <si>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</si>
  <si>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</si>
  <si>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</si>
  <si>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</si>
  <si>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</si>
  <si>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</si>
  <si>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</si>
  <si>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</si>
  <si>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</si>
  <si>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</si>
  <si>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</si>
  <si>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</si>
  <si>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</si>
  <si>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</si>
  <si>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</si>
  <si>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</si>
  <si>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</si>
  <si>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</si>
  <si>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</si>
  <si>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</si>
  <si>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</si>
  <si>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</si>
  <si>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</si>
  <si>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</si>
  <si>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</si>
  <si>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</si>
  <si>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</si>
  <si>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</si>
  <si>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</si>
  <si>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</si>
  <si>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</si>
  <si>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</si>
  <si>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</si>
  <si>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</si>
  <si>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</si>
  <si>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</si>
  <si>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</si>
  <si>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</si>
  <si>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</si>
  <si>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</si>
  <si>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</si>
  <si>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</si>
  <si>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</si>
  <si>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</si>
  <si>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</si>
  <si>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</si>
  <si>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</si>
  <si>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</si>
  <si>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</si>
  <si>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</si>
  <si>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</si>
  <si>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</si>
  <si>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</si>
  <si>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</si>
  <si>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</si>
  <si>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</si>
  <si>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</si>
  <si>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</si>
  <si>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</si>
  <si>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</si>
  <si>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</si>
  <si>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</si>
  <si>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</si>
  <si>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</si>
  <si>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</si>
  <si>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</si>
  <si>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</si>
  <si>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</si>
  <si>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</si>
  <si>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</si>
  <si>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</si>
  <si>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</si>
  <si>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</si>
  <si>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</si>
  <si>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</si>
  <si>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</si>
  <si>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</si>
  <si>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</si>
  <si>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</si>
  <si>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</si>
  <si>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</si>
  <si>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</si>
  <si>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</si>
  <si>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</si>
  <si>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</si>
  <si>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</si>
  <si>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</si>
  <si>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</si>
  <si>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</si>
  <si>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</si>
  <si>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</si>
  <si>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</si>
  <si>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</si>
  <si>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</si>
  <si>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</si>
  <si>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</si>
  <si>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</si>
  <si>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</si>
  <si>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</si>
  <si>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</si>
  <si>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</si>
  <si>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</si>
  <si>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</si>
  <si>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</si>
  <si>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</si>
  <si>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</si>
  <si>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</si>
  <si>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</si>
  <si>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</si>
  <si>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</si>
  <si>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</si>
  <si>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</si>
  <si>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</si>
  <si>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</si>
  <si>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</si>
  <si>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</si>
  <si>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</si>
  <si>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</si>
  <si>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</si>
  <si>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</si>
  <si>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</si>
  <si>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</si>
  <si>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</si>
  <si>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</si>
  <si>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</si>
  <si>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</si>
  <si>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</si>
  <si>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</si>
  <si>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</si>
  <si>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</si>
  <si>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</si>
  <si>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</si>
  <si>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</si>
  <si>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</si>
  <si>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</si>
  <si>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</si>
  <si>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</si>
  <si>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</si>
  <si>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</si>
  <si>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</si>
  <si>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</si>
  <si>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</si>
  <si>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</si>
  <si>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</si>
  <si>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</si>
  <si>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</si>
  <si>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</si>
  <si>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</si>
  <si>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</si>
  <si>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</si>
  <si>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</si>
  <si>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</si>
  <si>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</si>
  <si>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</si>
  <si>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</si>
  <si>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</si>
  <si>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</si>
  <si>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</si>
  <si>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</si>
  <si>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</si>
  <si>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</si>
  <si>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</si>
  <si>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</si>
  <si>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</si>
  <si>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</si>
  <si>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</si>
  <si>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</si>
  <si>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</si>
  <si>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</si>
  <si>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</si>
  <si>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</si>
  <si>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</si>
  <si>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</si>
  <si>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</si>
  <si>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</si>
  <si>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</si>
  <si>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</si>
  <si>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</si>
  <si>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</si>
  <si>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</si>
  <si>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</si>
  <si>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</si>
  <si>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</si>
  <si>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</si>
  <si>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</si>
  <si>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</si>
  <si>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</si>
  <si>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</si>
  <si>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</si>
  <si>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</si>
  <si>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</si>
  <si>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</si>
  <si>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</si>
  <si>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</si>
  <si>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</si>
  <si>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</si>
  <si>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</si>
  <si>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</si>
  <si>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</si>
  <si>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</si>
  <si>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</si>
  <si>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</si>
  <si>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</si>
  <si>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</si>
  <si>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</si>
  <si>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</si>
  <si>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</si>
  <si>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</si>
  <si>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</si>
  <si>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</si>
  <si>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</si>
  <si>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</si>
  <si>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</si>
  <si>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</si>
  <si>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</si>
  <si>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</si>
  <si>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</si>
  <si>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</si>
  <si>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</si>
  <si>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</si>
  <si>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</si>
  <si>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</si>
  <si>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</si>
  <si>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</si>
  <si>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</si>
  <si>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</si>
  <si>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</si>
  <si>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</si>
  <si>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</si>
  <si>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</si>
  <si>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</si>
  <si>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</si>
  <si>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</si>
  <si>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</si>
  <si>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</si>
  <si>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</si>
  <si>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</si>
  <si>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</si>
  <si>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</si>
  <si>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</si>
  <si>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</si>
  <si>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</si>
  <si>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</si>
  <si>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</si>
  <si>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</si>
  <si>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</si>
  <si>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</si>
  <si>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</si>
  <si>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</si>
  <si>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</si>
  <si>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</si>
  <si>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</si>
  <si>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</si>
  <si>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</si>
  <si>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</si>
  <si>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</si>
  <si>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</si>
  <si>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</si>
  <si>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</si>
  <si>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</si>
  <si>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</si>
  <si>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</si>
  <si>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</si>
  <si>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</si>
  <si>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</si>
  <si>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</si>
  <si>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</si>
  <si>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</si>
  <si>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</si>
  <si>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</si>
  <si>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</si>
  <si>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</si>
  <si>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</si>
  <si>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</si>
  <si>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</si>
  <si>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</si>
  <si>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</si>
  <si>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</si>
  <si>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</si>
  <si>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</si>
  <si>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</si>
  <si>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</si>
  <si>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</si>
  <si>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</si>
  <si>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</si>
  <si>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</si>
  <si>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</si>
  <si>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</si>
  <si>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</si>
  <si>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</si>
  <si>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</si>
  <si>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</si>
  <si>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</si>
  <si>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</si>
  <si>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</si>
  <si>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</si>
  <si>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</si>
  <si>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</si>
  <si>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</si>
  <si>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</si>
  <si>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</si>
  <si>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</si>
  <si>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</si>
  <si>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</si>
  <si>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</si>
  <si>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</si>
  <si>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</si>
  <si>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</si>
  <si>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</si>
  <si>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</si>
  <si>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</si>
  <si>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</si>
  <si>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</si>
  <si>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</si>
  <si>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</si>
  <si>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</si>
  <si>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</si>
  <si>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</si>
  <si>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</si>
  <si>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</si>
  <si>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</si>
  <si>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</si>
  <si>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</si>
  <si>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</si>
  <si>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</si>
  <si>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</si>
  <si>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</si>
  <si>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</si>
  <si>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</si>
  <si>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</si>
  <si>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</si>
  <si>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</si>
  <si>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</si>
  <si>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</si>
  <si>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</si>
  <si>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</si>
  <si>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</si>
  <si>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</si>
  <si>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</si>
  <si>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</si>
  <si>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</si>
  <si>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</si>
  <si>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</si>
  <si>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</si>
  <si>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</si>
  <si>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</si>
  <si>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</si>
  <si>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</si>
  <si>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</si>
  <si>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</si>
  <si>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</si>
  <si>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</si>
  <si>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</si>
  <si>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</si>
  <si>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</si>
  <si>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</si>
  <si>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</si>
  <si>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</si>
  <si>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</si>
  <si>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</si>
  <si>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</si>
  <si>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</si>
  <si>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</si>
  <si>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</si>
  <si>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</si>
  <si>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</si>
  <si>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</si>
  <si>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</si>
  <si>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</si>
  <si>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</si>
  <si>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</si>
  <si>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</si>
  <si>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</si>
  <si>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</si>
  <si>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</si>
  <si>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</si>
  <si>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</si>
  <si>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</si>
  <si>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</si>
  <si>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</si>
  <si>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</si>
  <si>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</si>
  <si>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</si>
  <si>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</si>
  <si>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</si>
  <si>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</si>
  <si>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</si>
  <si>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</si>
  <si>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</si>
  <si>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</si>
  <si>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</si>
  <si>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</si>
  <si>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</si>
  <si>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</si>
  <si>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</si>
  <si>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</si>
  <si>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</si>
  <si>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</si>
  <si>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</si>
  <si>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</si>
  <si>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</si>
  <si>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</si>
  <si>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</si>
  <si>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</si>
  <si>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</si>
  <si>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</si>
  <si>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</si>
  <si>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</si>
  <si>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</si>
  <si>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</si>
  <si>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</si>
  <si>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</si>
  <si>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</si>
  <si>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</si>
  <si>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</si>
  <si>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</si>
  <si>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</si>
  <si>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</si>
  <si>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</si>
  <si>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</si>
  <si>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</si>
  <si>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</si>
  <si>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</si>
  <si>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</si>
  <si>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</si>
  <si>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</si>
  <si>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</si>
  <si>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</si>
  <si>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</si>
  <si>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</si>
  <si>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</si>
  <si>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</si>
  <si>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</si>
  <si>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</si>
  <si>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</si>
  <si>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</si>
  <si>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</si>
  <si>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</si>
  <si>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</si>
  <si>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</si>
  <si>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</si>
  <si>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</si>
  <si>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</si>
  <si>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</si>
  <si>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</si>
  <si>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</si>
  <si>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</si>
  <si>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</si>
  <si>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</si>
  <si>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</si>
  <si>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</si>
  <si>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</si>
  <si>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</si>
  <si>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</si>
  <si>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</si>
  <si>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</si>
  <si>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</si>
  <si>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</si>
  <si>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</si>
  <si>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</si>
  <si>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</si>
  <si>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</si>
  <si>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</si>
  <si>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</si>
  <si>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</si>
  <si>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</si>
  <si>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</si>
  <si>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</si>
  <si>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</si>
  <si>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</si>
  <si>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</si>
  <si>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</si>
  <si>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</si>
  <si>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</si>
  <si>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</si>
  <si>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</si>
  <si>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</si>
  <si>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</si>
  <si>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</si>
  <si>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</si>
  <si>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</si>
  <si>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</si>
  <si>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</si>
  <si>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</si>
  <si>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</si>
  <si>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</si>
  <si>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</si>
  <si>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</si>
  <si>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</si>
  <si>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</si>
  <si>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</si>
  <si>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</si>
  <si>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</si>
  <si>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</si>
  <si>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</si>
  <si>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</si>
  <si>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</si>
  <si>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</si>
  <si>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</si>
  <si>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</si>
  <si>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</si>
  <si>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</si>
  <si>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</si>
  <si>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</si>
  <si>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</si>
  <si>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</si>
  <si>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</si>
  <si>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</si>
  <si>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</si>
  <si>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</si>
  <si>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</si>
  <si>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</si>
  <si>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</si>
  <si>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</si>
  <si>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</si>
  <si>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</si>
  <si>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</si>
  <si>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</si>
  <si>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</si>
  <si>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</si>
  <si>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</si>
  <si>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</si>
  <si>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</si>
  <si>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</si>
  <si>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</si>
  <si>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</si>
  <si>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</si>
  <si>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</si>
  <si>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</si>
  <si>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</si>
  <si>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</si>
  <si>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</si>
  <si>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</si>
  <si>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</si>
  <si>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</si>
  <si>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</si>
  <si>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</si>
  <si>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</si>
  <si>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</si>
  <si>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</si>
  <si>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</si>
  <si>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</si>
  <si>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</si>
  <si>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</si>
  <si>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</si>
  <si>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</si>
  <si>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</si>
  <si>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</si>
  <si>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</si>
  <si>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</si>
  <si>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</si>
  <si>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</si>
  <si>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</si>
  <si>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</si>
  <si>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</si>
  <si>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</si>
  <si>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</si>
  <si>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</si>
  <si>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</si>
  <si>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</si>
  <si>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</si>
  <si>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</si>
  <si>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</si>
  <si>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</si>
  <si>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</si>
  <si>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</si>
  <si>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</si>
  <si>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</si>
  <si>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</si>
  <si>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</si>
  <si>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</si>
  <si>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</si>
  <si>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</si>
  <si>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</si>
  <si>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</si>
  <si>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</si>
  <si>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</si>
  <si>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</si>
  <si>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</si>
  <si>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</si>
  <si>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</si>
  <si>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</si>
  <si>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</si>
  <si>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</si>
  <si>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</si>
  <si>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</si>
  <si>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</si>
  <si>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</si>
  <si>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</si>
  <si>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</si>
  <si>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</si>
  <si>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</si>
  <si>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</si>
  <si>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</si>
  <si>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</si>
  <si>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</si>
  <si>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</si>
  <si>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</si>
  <si>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</si>
  <si>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</si>
  <si>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</si>
  <si>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</si>
  <si>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</si>
  <si>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</si>
  <si>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</si>
  <si>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</si>
  <si>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</si>
  <si>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</si>
  <si>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</si>
  <si>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</si>
  <si>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</si>
  <si>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</si>
  <si>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</si>
  <si>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</si>
  <si>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</si>
  <si>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</si>
  <si>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</si>
  <si>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</si>
  <si>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</si>
  <si>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</si>
  <si>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</si>
  <si>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</si>
  <si>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</si>
  <si>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</si>
  <si>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</si>
  <si>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</si>
  <si>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</si>
  <si>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</si>
  <si>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</si>
  <si>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</si>
  <si>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</si>
  <si>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</si>
  <si>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</si>
  <si>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</si>
  <si>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</si>
  <si>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</si>
  <si>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</si>
  <si>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</si>
  <si>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</si>
  <si>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</si>
  <si>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</si>
  <si>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</si>
  <si>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</si>
  <si>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</si>
  <si>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</si>
  <si>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</si>
  <si>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</si>
  <si>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</si>
  <si>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</si>
  <si>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</si>
  <si>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</si>
  <si>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</si>
  <si>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</si>
  <si>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</si>
  <si>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</si>
  <si>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</si>
  <si>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</si>
  <si>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</si>
  <si>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</si>
  <si>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</si>
  <si>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</si>
  <si>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</si>
  <si>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</si>
  <si>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</si>
  <si>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</si>
  <si>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</si>
  <si>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</si>
  <si>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</si>
  <si>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</si>
  <si>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</si>
  <si>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</si>
  <si>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</si>
  <si>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</si>
  <si>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</si>
  <si>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</si>
  <si>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</si>
  <si>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</si>
  <si>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</si>
  <si>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</si>
  <si>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</si>
  <si>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</si>
  <si>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</si>
  <si>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</si>
  <si>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</si>
  <si>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</si>
  <si>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</si>
  <si>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</si>
  <si>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</si>
  <si>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</si>
  <si>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</si>
  <si>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</si>
  <si>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</si>
  <si>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</si>
  <si>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</si>
  <si>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</si>
  <si>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</si>
  <si>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</si>
  <si>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</si>
  <si>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</si>
  <si>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</si>
  <si>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</si>
  <si>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</si>
  <si>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</si>
  <si>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</si>
  <si>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</si>
  <si>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</si>
  <si>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</si>
  <si>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</si>
  <si>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</si>
  <si>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</si>
  <si>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</si>
  <si>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</si>
  <si>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</si>
  <si>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</si>
  <si>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</si>
  <si>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</si>
  <si>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</si>
  <si>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</si>
  <si>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</si>
  <si>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</si>
  <si>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</si>
  <si>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</si>
  <si>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</si>
  <si>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</si>
  <si>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</si>
  <si>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</si>
  <si>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</si>
  <si>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</si>
  <si>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</si>
  <si>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</si>
  <si>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</si>
  <si>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</si>
  <si>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</si>
  <si>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</si>
  <si>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</si>
  <si>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</si>
  <si>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</si>
  <si>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</si>
  <si>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</si>
  <si>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</si>
  <si>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</si>
  <si>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</si>
  <si>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</si>
  <si>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</si>
  <si>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</si>
  <si>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</si>
  <si>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</si>
  <si>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</si>
  <si>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</si>
  <si>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</si>
  <si>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</si>
  <si>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</si>
  <si>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</si>
  <si>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</si>
  <si>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</si>
  <si>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</si>
  <si>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</si>
  <si>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</si>
  <si>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</si>
  <si>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</si>
  <si>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</si>
  <si>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</si>
  <si>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</si>
  <si>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</si>
  <si>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</si>
  <si>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</si>
  <si>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</si>
  <si>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</si>
  <si>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</si>
  <si>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</si>
  <si>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</si>
  <si>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</si>
  <si>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</si>
  <si>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</si>
  <si>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</si>
  <si>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</si>
  <si>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</si>
  <si>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</si>
  <si>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</si>
  <si>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</si>
  <si>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</si>
  <si>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</si>
  <si>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</si>
  <si>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</si>
  <si>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</si>
  <si>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</si>
  <si>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</si>
  <si>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</si>
  <si>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</si>
  <si>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</si>
  <si>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</si>
  <si>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</si>
  <si>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</si>
  <si>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</si>
  <si>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</si>
  <si>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</si>
  <si>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</si>
  <si>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</si>
  <si>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</si>
  <si>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</si>
  <si>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</si>
  <si>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</si>
  <si>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</si>
  <si>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</si>
  <si>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</si>
  <si>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</si>
  <si>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</si>
  <si>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</si>
  <si>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</si>
  <si>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</si>
  <si>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</si>
  <si>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</si>
  <si>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</si>
  <si>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</si>
  <si>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</si>
  <si>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</si>
  <si>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</si>
  <si>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</si>
  <si>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</si>
  <si>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</si>
  <si>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</si>
  <si>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</si>
  <si>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</si>
  <si>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</si>
  <si>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</si>
  <si>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</si>
  <si>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</si>
  <si>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</si>
  <si>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</si>
  <si>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</si>
  <si>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</si>
  <si>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</si>
  <si>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</si>
  <si>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</si>
  <si>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</si>
  <si>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</si>
  <si>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</si>
  <si>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</si>
  <si>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</si>
  <si>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</si>
  <si>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</si>
  <si>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</si>
  <si>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</si>
  <si>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</si>
  <si>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</si>
  <si>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</si>
  <si>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</si>
  <si>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</si>
  <si>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</si>
  <si>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</si>
  <si>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</si>
  <si>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</si>
  <si>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</si>
  <si>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</si>
  <si>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</si>
  <si>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</si>
  <si>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</si>
  <si>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</si>
  <si>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</si>
  <si>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</si>
  <si>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</si>
  <si>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</si>
  <si>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</si>
  <si>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</si>
  <si>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</si>
  <si>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</si>
  <si>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</si>
  <si>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</si>
  <si>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</si>
  <si>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</si>
  <si>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</si>
  <si>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</si>
  <si>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</si>
  <si>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</si>
  <si>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</si>
  <si>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</si>
  <si>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</si>
  <si>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</si>
  <si>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</si>
  <si>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</si>
  <si>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</si>
  <si>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</si>
  <si>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</si>
  <si>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</si>
  <si>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</si>
  <si>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</si>
  <si>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</si>
  <si>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</si>
  <si>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</si>
  <si>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</si>
  <si>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</si>
  <si>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</si>
  <si>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</si>
  <si>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</si>
  <si>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</si>
  <si>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</si>
  <si>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</si>
  <si>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</si>
  <si>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</si>
  <si>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</si>
  <si>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</si>
  <si>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</si>
  <si>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</si>
  <si>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</si>
  <si>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</si>
  <si>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</si>
  <si>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</si>
  <si>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</si>
  <si>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</si>
  <si>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</si>
  <si>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</si>
  <si>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</si>
  <si>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</si>
  <si>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</si>
  <si>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</si>
  <si>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</si>
  <si>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</si>
  <si>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</si>
  <si>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</si>
  <si>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</si>
  <si>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</si>
  <si>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</si>
  <si>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</si>
  <si>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</si>
  <si>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</si>
  <si>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</si>
  <si>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</si>
  <si>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</si>
  <si>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</si>
  <si>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</si>
  <si>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</si>
  <si>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</si>
  <si>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</si>
  <si>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</si>
  <si>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</si>
  <si>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</si>
  <si>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</si>
  <si>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</si>
  <si>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</si>
  <si>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</si>
  <si>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</si>
  <si>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</si>
  <si>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</si>
  <si>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</si>
  <si>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</si>
  <si>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</si>
  <si>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</si>
  <si>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</si>
  <si>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</si>
  <si>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</si>
  <si>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</si>
  <si>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</si>
  <si>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</si>
  <si>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</si>
  <si>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</si>
  <si>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</si>
  <si>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</si>
  <si>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</si>
  <si>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</si>
  <si>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</si>
  <si>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</si>
  <si>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</si>
  <si>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</si>
  <si>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</si>
  <si>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</si>
  <si>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</si>
  <si>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</si>
  <si>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</si>
  <si>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</si>
  <si>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</si>
  <si>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</si>
  <si>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</si>
  <si>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</si>
  <si>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</si>
  <si>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</si>
  <si>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</si>
  <si>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</si>
  <si>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</si>
  <si>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</si>
  <si>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</si>
  <si>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</si>
  <si>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</si>
  <si>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</si>
  <si>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</si>
  <si>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</si>
  <si>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</si>
  <si>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</si>
  <si>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</si>
  <si>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</si>
  <si>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</si>
  <si>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</si>
  <si>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</si>
  <si>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</si>
  <si>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</si>
  <si>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</si>
  <si>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</si>
  <si>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</si>
  <si>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</si>
  <si>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</si>
  <si>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</si>
  <si>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</si>
  <si>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</si>
  <si>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</si>
  <si>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</si>
  <si>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</si>
  <si>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</si>
  <si>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</si>
  <si>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</si>
  <si>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</si>
  <si>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</si>
  <si>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</si>
  <si>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</si>
  <si>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</si>
  <si>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</si>
  <si>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</si>
  <si>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</si>
  <si>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</si>
  <si>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</si>
  <si>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</si>
  <si>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</si>
  <si>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</si>
  <si>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</si>
  <si>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</si>
  <si>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</si>
  <si>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</si>
  <si>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</si>
  <si>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</si>
  <si>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</si>
  <si>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</si>
  <si>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</si>
  <si>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</si>
  <si>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</si>
  <si>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</si>
  <si>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</si>
  <si>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</si>
  <si>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</si>
  <si>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</si>
  <si>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</si>
  <si>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</si>
  <si>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</si>
  <si>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</si>
  <si>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</si>
  <si>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</si>
  <si>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</si>
  <si>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</si>
  <si>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</si>
  <si>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</si>
  <si>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</si>
  <si>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</si>
  <si>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</si>
  <si>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</si>
  <si>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</si>
  <si>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</si>
  <si>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</si>
  <si>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</si>
  <si>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</si>
  <si>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</si>
  <si>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</si>
  <si>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</si>
  <si>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</si>
  <si>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</si>
  <si>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</si>
  <si>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</si>
  <si>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</si>
  <si>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</si>
  <si>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</si>
  <si>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</si>
  <si>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</si>
  <si>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</si>
  <si>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</si>
  <si>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</si>
  <si>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</si>
  <si>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</si>
  <si>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</si>
  <si>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</si>
  <si>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</si>
  <si>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</si>
  <si>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</si>
  <si>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</si>
  <si>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</si>
  <si>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</si>
  <si>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</si>
  <si>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</si>
  <si>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</si>
  <si>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</si>
  <si>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</si>
  <si>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</si>
  <si>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</si>
  <si>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</si>
  <si>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</si>
  <si>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</si>
  <si>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</si>
  <si>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</si>
  <si>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</si>
  <si>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</si>
  <si>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</si>
  <si>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</si>
  <si>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</si>
  <si>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</si>
  <si>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</si>
  <si>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</si>
  <si>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</si>
  <si>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</si>
  <si>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</si>
  <si>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</si>
  <si>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</si>
  <si>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</si>
  <si>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</si>
  <si>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</si>
  <si>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</si>
  <si>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</si>
  <si>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</si>
  <si>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</si>
  <si>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</si>
  <si>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</si>
  <si>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</si>
  <si>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</si>
  <si>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</si>
  <si>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</si>
  <si>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</si>
  <si>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</si>
  <si>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</si>
  <si>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</si>
  <si>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</si>
  <si>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</si>
  <si>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</si>
  <si>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</si>
  <si>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</si>
  <si>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</si>
  <si>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</si>
  <si>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</si>
  <si>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</si>
  <si>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</si>
  <si>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</si>
  <si>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</si>
  <si>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</si>
  <si>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</si>
  <si>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</si>
  <si>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</si>
  <si>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</si>
  <si>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</si>
  <si>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</si>
  <si>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</si>
  <si>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</si>
  <si>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</si>
  <si>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</si>
  <si>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</si>
  <si>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</si>
  <si>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</si>
  <si>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</si>
  <si>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</si>
  <si>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</si>
  <si>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</si>
  <si>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</si>
  <si>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</si>
  <si>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</si>
  <si>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</si>
  <si>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</si>
  <si>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</si>
  <si>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</si>
  <si>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</si>
  <si>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</si>
  <si>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</si>
  <si>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</si>
  <si>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</si>
  <si>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</si>
  <si>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</si>
  <si>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</si>
  <si>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</si>
  <si>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</si>
  <si>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</si>
  <si>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</si>
  <si>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</si>
  <si>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</si>
  <si>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</si>
  <si>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</si>
  <si>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</si>
  <si>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</si>
  <si>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</si>
  <si>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</si>
  <si>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</si>
  <si>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</si>
  <si>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</si>
  <si>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</si>
  <si>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</si>
  <si>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</si>
  <si>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</si>
  <si>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</si>
  <si>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</si>
  <si>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</si>
  <si>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</si>
  <si>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</si>
  <si>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</si>
  <si>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</si>
  <si>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</si>
  <si>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</si>
  <si>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</si>
  <si>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</si>
  <si>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</si>
  <si>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</si>
  <si>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</si>
  <si>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</si>
  <si>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</si>
  <si>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</si>
  <si>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</si>
  <si>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</si>
  <si>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</si>
  <si>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</si>
  <si>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</si>
  <si>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</si>
  <si>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</si>
  <si>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</si>
  <si>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</si>
  <si>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</si>
  <si>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</si>
  <si>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</si>
  <si>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</si>
  <si>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</si>
  <si>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</si>
  <si>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</si>
  <si>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</si>
  <si>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</si>
  <si>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</si>
  <si>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</si>
  <si>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</si>
  <si>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</si>
  <si>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</si>
  <si>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</si>
  <si>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</si>
  <si>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</si>
  <si>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</si>
  <si>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</si>
  <si>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</si>
  <si>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</si>
  <si>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</si>
  <si>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</si>
  <si>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</si>
  <si>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</si>
  <si>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</si>
  <si>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</si>
  <si>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</si>
  <si>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</si>
  <si>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</si>
  <si>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</si>
  <si>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</si>
  <si>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</si>
  <si>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</si>
  <si>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</si>
  <si>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</si>
  <si>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</si>
  <si>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</si>
  <si>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</si>
  <si>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</si>
  <si>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</si>
  <si>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</si>
  <si>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</si>
  <si>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</si>
  <si>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</si>
  <si>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</si>
  <si>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</si>
  <si>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</si>
  <si>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</si>
  <si>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</si>
  <si>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</si>
  <si>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</si>
  <si>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</si>
  <si>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</si>
  <si>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</si>
  <si>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</si>
  <si>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</si>
  <si>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</si>
  <si>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</si>
  <si>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</si>
  <si>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</si>
  <si>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</si>
  <si>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</si>
  <si>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</si>
  <si>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</si>
  <si>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</si>
  <si>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</si>
  <si>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</si>
  <si>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</si>
  <si>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</si>
  <si>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</si>
  <si>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</si>
  <si>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</si>
  <si>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</si>
  <si>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</si>
  <si>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</si>
  <si>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</si>
  <si>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</si>
  <si>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</si>
  <si>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</si>
  <si>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</si>
  <si>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</si>
  <si>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</si>
  <si>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</si>
  <si>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</si>
  <si>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</si>
  <si>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</si>
  <si>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</si>
  <si>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</si>
  <si>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</si>
  <si>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</si>
  <si>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</si>
  <si>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</si>
  <si>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</si>
  <si>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</si>
  <si>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</si>
  <si>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</si>
  <si>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</si>
  <si>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</si>
  <si>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</si>
  <si>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</si>
  <si>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</si>
  <si>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</si>
  <si>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</si>
  <si>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</si>
  <si>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</si>
  <si>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</si>
  <si>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</si>
  <si>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</si>
  <si>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</si>
  <si>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</si>
  <si>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</si>
  <si>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</si>
  <si>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</si>
  <si>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</si>
  <si>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</si>
  <si>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</si>
  <si>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</si>
  <si>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</si>
  <si>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</si>
  <si>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</si>
  <si>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</si>
  <si>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</si>
  <si>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</si>
  <si>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</si>
  <si>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</si>
  <si>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</si>
  <si>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</si>
  <si>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</si>
  <si>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</si>
  <si>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</si>
  <si>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</si>
  <si>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</si>
  <si>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</si>
  <si>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</si>
  <si>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</si>
  <si>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</si>
  <si>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</si>
  <si>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</si>
  <si>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</si>
  <si>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</si>
  <si>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</si>
  <si>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</si>
  <si>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</si>
  <si>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</si>
  <si>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</si>
  <si>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</si>
  <si>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</si>
  <si>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</si>
  <si>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</si>
  <si>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</si>
  <si>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</si>
  <si>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</si>
  <si>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</si>
  <si>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</si>
  <si>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</si>
  <si>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</si>
  <si>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</si>
  <si>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</si>
  <si>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</si>
  <si>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</si>
  <si>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</si>
  <si>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</si>
  <si>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</si>
  <si>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</si>
  <si>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</si>
  <si>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</si>
  <si>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</si>
  <si>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</si>
  <si>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</si>
  <si>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</si>
  <si>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</si>
  <si>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</si>
  <si>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</si>
  <si>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</si>
  <si>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</si>
  <si>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</si>
  <si>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</si>
  <si>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</si>
  <si>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</si>
  <si>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</si>
  <si>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</si>
  <si>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</si>
  <si>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</si>
  <si>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</si>
  <si>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</si>
  <si>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</si>
  <si>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</si>
  <si>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</si>
  <si>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</si>
  <si>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</si>
  <si>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</si>
  <si>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</si>
  <si>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</si>
  <si>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</si>
  <si>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</si>
  <si>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</si>
  <si>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</si>
  <si>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</si>
  <si>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</si>
  <si>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</si>
  <si>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</si>
  <si>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</si>
  <si>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</si>
  <si>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</si>
  <si>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</si>
  <si>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</si>
  <si>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</si>
  <si>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</si>
  <si>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</si>
  <si>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</si>
  <si>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</si>
  <si>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</si>
  <si>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</si>
  <si>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</si>
  <si>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</si>
  <si>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</si>
  <si>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</si>
  <si>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</si>
  <si>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</si>
  <si>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</si>
  <si>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</si>
  <si>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</si>
  <si>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</si>
  <si>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</si>
  <si>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</si>
  <si>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</si>
  <si>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</si>
  <si>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</si>
  <si>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</si>
  <si>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</si>
  <si>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</si>
  <si>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</si>
  <si>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</si>
  <si>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</si>
  <si>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</si>
  <si>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</si>
  <si>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</si>
  <si>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</si>
  <si>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</si>
  <si>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</si>
  <si>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</si>
  <si>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</si>
  <si>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</si>
  <si>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</si>
  <si>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</si>
  <si>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</si>
  <si>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</si>
  <si>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</si>
  <si>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</si>
  <si>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</si>
  <si>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</si>
  <si>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</si>
  <si>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</si>
  <si>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</si>
  <si>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</si>
  <si>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</si>
  <si>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</si>
  <si>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</si>
  <si>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</si>
  <si>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</si>
  <si>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</si>
  <si>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</si>
  <si>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</si>
  <si>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</si>
  <si>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</si>
  <si>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</si>
  <si>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</si>
  <si>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</si>
  <si>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</si>
  <si>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</si>
  <si>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</si>
  <si>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</si>
  <si>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</si>
  <si>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</si>
  <si>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</si>
  <si>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</si>
  <si>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</si>
  <si>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</si>
  <si>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</si>
  <si>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</si>
  <si>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</si>
  <si>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</si>
  <si>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</si>
  <si>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</si>
  <si>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</si>
  <si>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</si>
  <si>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</si>
  <si>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</si>
  <si>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</si>
  <si>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</si>
  <si>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</si>
  <si>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</si>
  <si>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</si>
  <si>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</si>
  <si>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</si>
  <si>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</si>
  <si>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</si>
  <si>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</si>
  <si>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</si>
  <si>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</si>
  <si>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</si>
  <si>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</si>
  <si>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</si>
  <si>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</si>
  <si>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</si>
  <si>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</si>
  <si>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</si>
  <si>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</si>
  <si>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</si>
  <si>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</si>
  <si>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</si>
  <si>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</si>
  <si>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</si>
  <si>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</si>
  <si>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</si>
  <si>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</si>
  <si>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</si>
  <si>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</si>
  <si>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</si>
  <si>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</si>
  <si>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</si>
  <si>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</si>
  <si>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</si>
  <si>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</si>
  <si>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</si>
  <si>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</si>
  <si>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</si>
  <si>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</si>
  <si>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</si>
  <si>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</si>
  <si>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</si>
  <si>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</si>
  <si>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</si>
  <si>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</si>
  <si>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</si>
  <si>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</si>
  <si>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</si>
  <si>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</si>
  <si>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</si>
  <si>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</si>
  <si>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</si>
  <si>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</si>
  <si>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</si>
  <si>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</si>
  <si>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</si>
  <si>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</si>
  <si>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</si>
  <si>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</si>
  <si>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</si>
  <si>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</si>
  <si>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</si>
  <si>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</si>
  <si>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</si>
  <si>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</si>
  <si>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</si>
  <si>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</si>
  <si>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</si>
  <si>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</si>
  <si>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</si>
  <si>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</si>
  <si>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</si>
  <si>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</si>
  <si>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</si>
  <si>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</si>
  <si>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</si>
  <si>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</si>
  <si>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</si>
  <si>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</si>
  <si>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</si>
  <si>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</si>
  <si>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</si>
  <si>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</si>
  <si>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</si>
  <si>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</si>
  <si>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</si>
  <si>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</si>
  <si>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</si>
  <si>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</si>
  <si>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</si>
  <si>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</si>
  <si>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</si>
  <si>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</si>
  <si>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</si>
  <si>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</si>
  <si>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</si>
  <si>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</si>
  <si>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</si>
  <si>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</si>
  <si>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</si>
  <si>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</si>
  <si>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</si>
  <si>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</si>
  <si>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</si>
  <si>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</si>
  <si>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</si>
  <si>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</si>
  <si>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</si>
  <si>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</si>
  <si>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</si>
  <si>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</si>
  <si>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</si>
  <si>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</si>
  <si>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</si>
  <si>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</si>
  <si>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</si>
  <si>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</si>
  <si>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</si>
  <si>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</si>
  <si>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</si>
  <si>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</si>
  <si>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</si>
  <si>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</si>
  <si>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</si>
  <si>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</si>
  <si>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</si>
  <si>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</si>
  <si>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</si>
  <si>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</si>
  <si>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</si>
  <si>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</si>
  <si>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</si>
  <si>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</si>
  <si>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</si>
  <si>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</si>
  <si>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</si>
  <si>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</si>
  <si>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</si>
  <si>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</si>
  <si>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</si>
  <si>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</si>
  <si>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</si>
  <si>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</si>
  <si>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</si>
  <si>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</si>
  <si>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</si>
  <si>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</si>
  <si>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</si>
  <si>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</si>
  <si>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</si>
  <si>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</si>
  <si>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</si>
  <si>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</si>
  <si>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</si>
  <si>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</si>
  <si>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</si>
  <si>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</si>
  <si>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</si>
  <si>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</si>
  <si>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</si>
  <si>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</si>
  <si>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</si>
  <si>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</si>
  <si>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</si>
  <si>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</si>
  <si>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</si>
  <si>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</si>
  <si>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</si>
  <si>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</si>
  <si>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</si>
  <si>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</si>
  <si>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</si>
  <si>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</si>
  <si>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</si>
  <si>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</si>
  <si>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</si>
  <si>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</si>
  <si>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</si>
  <si>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</si>
  <si>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</si>
  <si>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</si>
  <si>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</si>
  <si>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</si>
  <si>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</si>
  <si>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</si>
  <si>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</si>
  <si>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</si>
  <si>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</si>
  <si>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</si>
  <si>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</si>
  <si>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</si>
  <si>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</si>
  <si>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</si>
  <si>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</si>
  <si>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</si>
  <si>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</si>
  <si>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</si>
  <si>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</si>
  <si>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</si>
  <si>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</si>
  <si>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</si>
  <si>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</si>
  <si>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</si>
  <si>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</si>
  <si>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</si>
  <si>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</si>
  <si>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</si>
  <si>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</si>
  <si>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</si>
  <si>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</si>
  <si>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</si>
  <si>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</si>
  <si>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</si>
  <si>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</si>
  <si>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</si>
  <si>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</si>
  <si>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</si>
  <si>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</si>
  <si>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</si>
  <si>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</si>
  <si>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</si>
  <si>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</si>
  <si>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</si>
  <si>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</si>
  <si>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</si>
  <si>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</si>
  <si>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</si>
  <si>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</si>
  <si>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</si>
  <si>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</si>
  <si>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</si>
  <si>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</si>
  <si>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</si>
  <si>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</si>
  <si>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</si>
  <si>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</si>
  <si>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</si>
  <si>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</si>
  <si>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</si>
  <si>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</si>
  <si>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</si>
  <si>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</si>
  <si>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</si>
  <si>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</si>
  <si>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</si>
  <si>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</si>
  <si>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</si>
  <si>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</si>
  <si>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</si>
  <si>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</si>
  <si>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</si>
  <si>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</si>
  <si>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</si>
  <si>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</si>
  <si>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</si>
  <si>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</si>
  <si>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</si>
  <si>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</si>
  <si>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</si>
  <si>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</si>
  <si>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</si>
  <si>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</si>
  <si>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</si>
  <si>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</si>
  <si>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</si>
  <si>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</si>
  <si>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</si>
  <si>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</si>
  <si>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</si>
  <si>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</si>
  <si>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</si>
  <si>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</si>
  <si>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</si>
  <si>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</si>
  <si>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</si>
  <si>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</si>
  <si>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</si>
  <si>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</si>
  <si>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</si>
  <si>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</si>
  <si>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</si>
  <si>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</si>
  <si>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</si>
  <si>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</si>
  <si>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</si>
  <si>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</si>
  <si>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</si>
  <si>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</si>
  <si>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</si>
  <si>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</si>
  <si>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</si>
  <si>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</si>
  <si>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</si>
  <si>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</si>
  <si>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</si>
  <si>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</si>
  <si>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</si>
  <si>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</si>
  <si>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</si>
  <si>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</si>
  <si>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</si>
  <si>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</si>
  <si>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</si>
  <si>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</si>
  <si>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</si>
  <si>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</si>
  <si>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</si>
  <si>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</si>
  <si>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</si>
  <si>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</si>
  <si>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</si>
  <si>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</si>
  <si>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</si>
  <si>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</si>
  <si>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</si>
  <si>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</si>
  <si>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</si>
  <si>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</si>
  <si>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</si>
  <si>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</si>
  <si>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</si>
  <si>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</si>
  <si>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</si>
  <si>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</si>
  <si>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</si>
  <si>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</si>
  <si>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</si>
  <si>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</si>
  <si>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</si>
  <si>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</si>
  <si>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</si>
  <si>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</si>
  <si>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</si>
  <si>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</si>
  <si>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</si>
  <si>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</si>
  <si>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</si>
  <si>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</si>
  <si>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</si>
  <si>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</si>
  <si>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</si>
  <si>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</si>
  <si>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</si>
  <si>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</si>
  <si>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</si>
  <si>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</si>
  <si>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</si>
  <si>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</si>
  <si>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</si>
  <si>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</si>
  <si>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</si>
  <si>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</si>
  <si>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</si>
  <si>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</si>
  <si>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</si>
  <si>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</si>
  <si>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</si>
  <si>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</si>
  <si>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</si>
  <si>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</si>
  <si>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</si>
  <si>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</si>
  <si>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</si>
  <si>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</si>
  <si>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</si>
  <si>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</si>
  <si>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</si>
  <si>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</si>
  <si>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</si>
  <si>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</si>
  <si>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</si>
  <si>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</si>
  <si>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</si>
  <si>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</si>
  <si>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</si>
  <si>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</si>
  <si>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</si>
  <si>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</si>
  <si>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</si>
  <si>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</si>
  <si>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</si>
  <si>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</si>
  <si>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</si>
  <si>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</si>
  <si>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</si>
  <si>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</si>
  <si>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</si>
  <si>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</si>
  <si>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</si>
  <si>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</si>
  <si>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</si>
  <si>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</si>
  <si>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</si>
  <si>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</si>
  <si>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</si>
  <si>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</si>
  <si>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</si>
  <si>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</si>
  <si>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</si>
  <si>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</si>
  <si>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</si>
  <si>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</si>
  <si>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</si>
  <si>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</si>
  <si>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</si>
  <si>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</si>
  <si>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</si>
  <si>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</si>
  <si>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</si>
  <si>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</si>
  <si>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</si>
  <si>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</si>
  <si>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</si>
  <si>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</si>
  <si>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</si>
  <si>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</si>
  <si>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</si>
  <si>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</si>
  <si>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</si>
  <si>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</si>
  <si>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</si>
  <si>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</si>
  <si>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</si>
  <si>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</si>
  <si>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</si>
  <si>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</si>
  <si>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</si>
  <si>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</si>
  <si>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</si>
  <si>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</si>
  <si>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</si>
  <si>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</si>
  <si>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</si>
  <si>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</si>
  <si>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</si>
  <si>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</si>
  <si>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</si>
  <si>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</si>
  <si>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</si>
  <si>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</si>
  <si>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</si>
  <si>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</si>
  <si>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</si>
  <si>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</si>
  <si>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</si>
  <si>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</si>
  <si>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</si>
  <si>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</si>
  <si>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</si>
  <si>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</si>
  <si>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</si>
  <si>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</si>
  <si>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</si>
  <si>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</si>
  <si>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</si>
  <si>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</si>
  <si>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</si>
  <si>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</si>
  <si>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</si>
  <si>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</si>
  <si>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</si>
  <si>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</si>
  <si>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</si>
  <si>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</si>
  <si>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</si>
  <si>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</si>
  <si>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</si>
  <si>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</si>
  <si>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</si>
  <si>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</si>
  <si>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</si>
  <si>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</si>
  <si>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</si>
  <si>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</si>
  <si>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</si>
  <si>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</si>
  <si>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</si>
  <si>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</si>
  <si>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</si>
  <si>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</si>
  <si>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</si>
  <si>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</si>
  <si>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</si>
  <si>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</si>
  <si>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</si>
  <si>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</si>
  <si>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</si>
  <si>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</si>
  <si>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</si>
  <si>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</si>
  <si>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</si>
  <si>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</si>
  <si>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</si>
  <si>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</si>
  <si>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</si>
  <si>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</si>
  <si>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</si>
  <si>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</si>
  <si>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</si>
  <si>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</si>
  <si>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</si>
  <si>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</si>
  <si>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</si>
  <si>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</si>
  <si>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</si>
  <si>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</si>
  <si>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</si>
  <si>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</si>
  <si>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</si>
  <si>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</si>
  <si>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</si>
  <si>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</si>
  <si>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</si>
  <si>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</si>
  <si>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</si>
  <si>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</si>
  <si>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</si>
  <si>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</si>
  <si>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</si>
  <si>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</si>
  <si>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</si>
  <si>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</si>
  <si>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</si>
  <si>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</si>
  <si>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</si>
  <si>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</si>
  <si>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</si>
  <si>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</si>
  <si>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</si>
  <si>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</si>
  <si>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</si>
  <si>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</si>
  <si>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</si>
  <si>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</si>
  <si>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</si>
  <si>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</si>
  <si>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</si>
  <si>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</si>
  <si>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</si>
  <si>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</si>
  <si>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</si>
  <si>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</si>
  <si>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</si>
  <si>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</si>
  <si>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</si>
  <si>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</si>
  <si>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</si>
  <si>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</si>
  <si>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</si>
  <si>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</si>
  <si>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</si>
  <si>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</si>
  <si>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</si>
  <si>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</si>
  <si>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</si>
  <si>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</si>
  <si>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</si>
  <si>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</si>
  <si>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</si>
  <si>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</si>
  <si>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</si>
  <si>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</si>
  <si>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</si>
  <si>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</si>
  <si>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</si>
  <si>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</si>
  <si>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</si>
  <si>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</si>
  <si>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</si>
  <si>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</si>
  <si>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</si>
  <si>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</si>
  <si>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</si>
  <si>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</si>
  <si>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</si>
  <si>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</si>
  <si>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</si>
  <si>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</si>
  <si>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</si>
  <si>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</si>
  <si>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</si>
  <si>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</si>
  <si>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</si>
  <si>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</si>
  <si>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</si>
  <si>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</si>
  <si>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</si>
  <si>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</si>
  <si>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</si>
  <si>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</si>
  <si>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</si>
  <si>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</si>
  <si>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</si>
  <si>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</si>
  <si>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</si>
  <si>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</si>
  <si>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</si>
  <si>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</si>
  <si>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</si>
  <si>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</si>
  <si>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</si>
  <si>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</si>
  <si>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</si>
  <si>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</si>
  <si>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</si>
  <si>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</si>
  <si>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</si>
  <si>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</si>
  <si>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</si>
  <si>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</si>
  <si>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</si>
  <si>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</si>
  <si>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</si>
  <si>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</si>
  <si>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</si>
  <si>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</si>
  <si>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</si>
  <si>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</si>
  <si>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</si>
  <si>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</si>
  <si>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</si>
  <si>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</si>
  <si>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</si>
  <si>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</si>
  <si>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</si>
  <si>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</si>
  <si>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</si>
  <si>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</si>
  <si>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</si>
  <si>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</si>
  <si>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</si>
  <si>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</si>
  <si>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</si>
  <si>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</si>
  <si>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</si>
  <si>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</si>
  <si>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</si>
  <si>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</si>
  <si>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</si>
  <si>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</si>
  <si>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</si>
  <si>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</si>
  <si>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</si>
  <si>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</si>
  <si>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</si>
  <si>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</si>
  <si>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</si>
  <si>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</si>
  <si>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</si>
  <si>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</si>
  <si>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</si>
  <si>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</si>
  <si>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</si>
  <si>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</si>
  <si>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</si>
  <si>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</si>
  <si>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</si>
  <si>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</si>
  <si>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</si>
  <si>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</si>
  <si>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</si>
  <si>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</si>
  <si>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</si>
  <si>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</si>
  <si>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</si>
  <si>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</si>
  <si>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</si>
  <si>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</si>
  <si>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</si>
  <si>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</si>
  <si>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</si>
  <si>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</si>
  <si>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</si>
  <si>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</si>
  <si>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</si>
  <si>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</si>
  <si>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</si>
  <si>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</si>
  <si>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</si>
  <si>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</si>
  <si>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</si>
  <si>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</si>
  <si>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</si>
  <si>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</si>
  <si>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</si>
  <si>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</si>
  <si>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</si>
  <si>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</si>
  <si>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</si>
  <si>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</si>
  <si>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</si>
  <si>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</si>
  <si>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</si>
  <si>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</si>
  <si>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</si>
  <si>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</si>
  <si>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</si>
  <si>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</si>
  <si>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</si>
  <si>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</si>
  <si>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</si>
  <si>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</si>
  <si>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</si>
  <si>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</si>
  <si>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</si>
  <si>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</si>
  <si>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</si>
  <si>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</si>
  <si>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</si>
  <si>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</si>
  <si>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</si>
  <si>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</si>
  <si>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</si>
  <si>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</si>
  <si>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</si>
  <si>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</si>
  <si>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</si>
  <si>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</si>
  <si>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</si>
  <si>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</si>
  <si>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</si>
  <si>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</si>
  <si>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</si>
  <si>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</si>
  <si>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</si>
  <si>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</si>
  <si>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</si>
  <si>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</si>
  <si>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</si>
  <si>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</si>
  <si>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</si>
  <si>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</si>
  <si>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</si>
  <si>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</si>
  <si>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</si>
  <si>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</si>
  <si>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</si>
  <si>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</si>
  <si>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</si>
  <si>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</si>
  <si>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</si>
  <si>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</si>
  <si>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</si>
  <si>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</si>
  <si>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</si>
  <si>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</si>
  <si>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</si>
  <si>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</si>
  <si>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</si>
  <si>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</si>
  <si>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</si>
  <si>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</si>
  <si>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</si>
  <si>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</si>
  <si>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</si>
  <si>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</si>
  <si>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</si>
  <si>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</si>
  <si>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</si>
  <si>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</si>
  <si>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</si>
  <si>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</si>
  <si>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</si>
  <si>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</si>
  <si>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</si>
  <si>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</si>
  <si>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</si>
  <si>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</si>
  <si>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</si>
  <si>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</si>
  <si>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</si>
  <si>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</si>
  <si>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</si>
  <si>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</si>
  <si>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</si>
  <si>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</si>
  <si>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</si>
  <si>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</si>
  <si>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</si>
  <si>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</si>
  <si>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</si>
  <si>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</si>
  <si>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</si>
  <si>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</si>
  <si>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</si>
  <si>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</si>
  <si>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</si>
  <si>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</si>
  <si>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</si>
  <si>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</si>
  <si>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</si>
  <si>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</si>
  <si>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</si>
  <si>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</si>
  <si>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</si>
  <si>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</si>
  <si>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</si>
  <si>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</si>
  <si>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</si>
  <si>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</si>
  <si>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</si>
  <si>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</si>
  <si>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</si>
  <si>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</si>
  <si>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</si>
  <si>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</si>
  <si>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</si>
  <si>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</si>
  <si>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</si>
  <si>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</si>
  <si>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</si>
  <si>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</si>
  <si>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</si>
  <si>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</si>
  <si>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</si>
  <si>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</si>
  <si>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</si>
  <si>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</si>
  <si>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</si>
  <si>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</si>
  <si>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</si>
  <si>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</si>
  <si>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</si>
  <si>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</si>
  <si>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</si>
  <si>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</si>
  <si>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</si>
  <si>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</si>
  <si>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</si>
  <si>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</si>
  <si>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</si>
  <si>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</si>
  <si>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</si>
  <si>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</si>
  <si>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</si>
  <si>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</si>
  <si>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</si>
  <si>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</si>
  <si>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</si>
  <si>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</si>
  <si>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</si>
  <si>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</si>
  <si>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</si>
  <si>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</si>
  <si>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</si>
  <si>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</si>
  <si>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</si>
  <si>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</si>
  <si>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</si>
  <si>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</si>
  <si>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</si>
  <si>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</si>
  <si>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</si>
  <si>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</si>
  <si>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</si>
  <si>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</si>
  <si>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</si>
  <si>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</si>
  <si>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</si>
  <si>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</si>
  <si>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</si>
  <si>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</si>
  <si>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</si>
  <si>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</si>
  <si>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</si>
  <si>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</si>
  <si>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</si>
  <si>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</si>
  <si>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</si>
  <si>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</si>
  <si>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</si>
  <si>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</si>
  <si>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</si>
  <si>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</si>
  <si>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</si>
  <si>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</si>
  <si>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</si>
  <si>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</si>
  <si>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</si>
  <si>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</si>
  <si>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</si>
  <si>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</si>
  <si>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</si>
  <si>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</si>
  <si>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</si>
  <si>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</si>
  <si>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</si>
  <si>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</si>
  <si>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</si>
  <si>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</si>
  <si>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</si>
  <si>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</si>
  <si>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</si>
  <si>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</si>
  <si>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</si>
  <si>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</si>
  <si>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</si>
  <si>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</si>
  <si>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</si>
  <si>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</si>
  <si>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</si>
  <si>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</si>
  <si>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</si>
  <si>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</si>
  <si>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</si>
  <si>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</si>
  <si>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</si>
  <si>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</si>
  <si>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</si>
  <si>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</si>
  <si>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</si>
  <si>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</si>
  <si>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</si>
  <si>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</si>
  <si>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</si>
  <si>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</si>
  <si>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</si>
  <si>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</si>
  <si>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</si>
  <si>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</si>
  <si>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</si>
  <si>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</si>
  <si>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</si>
  <si>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</si>
  <si>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</si>
  <si>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</si>
  <si>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</si>
  <si>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</si>
  <si>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</si>
  <si>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</si>
  <si>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</si>
  <si>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</si>
  <si>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</si>
  <si>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</si>
  <si>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</si>
  <si>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</si>
  <si>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</si>
  <si>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</si>
  <si>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</si>
  <si>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</si>
  <si>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</si>
  <si>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</si>
  <si>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</si>
  <si>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</si>
  <si>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</si>
  <si>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</si>
  <si>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</si>
  <si>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</si>
  <si>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</si>
  <si>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</si>
  <si>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</si>
  <si>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</si>
  <si>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</si>
  <si>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</si>
  <si>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</si>
  <si>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</si>
  <si>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</si>
  <si>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</si>
  <si>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</si>
  <si>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</si>
  <si>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</si>
  <si>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</si>
  <si>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</si>
  <si>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</si>
  <si>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</si>
  <si>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</si>
  <si>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</si>
  <si>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</si>
  <si>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</si>
  <si>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</si>
  <si>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</si>
  <si>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</si>
  <si>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</si>
  <si>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</si>
  <si>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</si>
  <si>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</si>
  <si>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</si>
  <si>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</si>
  <si>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</si>
  <si>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</si>
  <si>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</si>
  <si>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</si>
  <si>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</si>
  <si>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</si>
  <si>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</si>
  <si>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</si>
  <si>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</si>
  <si>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</si>
  <si>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</si>
  <si>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</si>
  <si>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</si>
  <si>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</si>
  <si>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</si>
  <si>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</si>
  <si>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</si>
  <si>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</si>
  <si>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</si>
  <si>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</si>
  <si>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</si>
  <si>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</si>
  <si>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</si>
  <si>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</si>
  <si>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</si>
  <si>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</si>
  <si>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</si>
  <si>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</si>
  <si>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</si>
  <si>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</si>
  <si>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</si>
  <si>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</si>
  <si>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</si>
  <si>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</si>
  <si>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</si>
  <si>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</si>
  <si>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</si>
  <si>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</si>
  <si>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</si>
  <si>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</si>
  <si>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</si>
  <si>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</si>
  <si>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</si>
  <si>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</si>
  <si>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</si>
  <si>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</si>
  <si>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</si>
  <si>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</si>
  <si>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</si>
  <si>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</si>
  <si>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</si>
  <si>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</si>
  <si>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</si>
  <si>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</si>
  <si>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</si>
  <si>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</si>
  <si>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</si>
  <si>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</si>
  <si>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</si>
  <si>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</si>
  <si>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</si>
  <si>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</si>
  <si>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</si>
  <si>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</si>
  <si>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</si>
  <si>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</si>
  <si>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</si>
  <si>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</si>
  <si>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</si>
  <si>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</si>
  <si>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</si>
  <si>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</si>
  <si>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</si>
  <si>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</si>
  <si>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</si>
  <si>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</si>
  <si>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</si>
  <si>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</si>
  <si>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</si>
  <si>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</si>
  <si>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</si>
  <si>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</si>
  <si>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</si>
  <si>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</si>
  <si>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</si>
  <si>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</si>
  <si>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</si>
  <si>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</si>
  <si>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</si>
  <si>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</si>
  <si>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</si>
  <si>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</si>
  <si>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</si>
  <si>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</si>
  <si>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</si>
  <si>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</si>
  <si>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</si>
  <si>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</si>
  <si>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</si>
  <si>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</si>
  <si>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</si>
  <si>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</si>
  <si>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</si>
  <si>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</si>
  <si>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</si>
  <si>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</si>
  <si>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</si>
  <si>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</si>
  <si>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</si>
  <si>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</si>
  <si>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</si>
  <si>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</si>
  <si>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</si>
  <si>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</si>
  <si>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</si>
  <si>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</si>
  <si>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</si>
  <si>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</si>
  <si>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</si>
  <si>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</si>
  <si>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</si>
  <si>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</si>
  <si>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</si>
  <si>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</si>
  <si>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</si>
  <si>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</si>
  <si>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</si>
  <si>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</si>
  <si>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</si>
  <si>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</si>
  <si>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</si>
  <si>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</si>
  <si>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</si>
  <si>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</si>
  <si>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</si>
  <si>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</si>
  <si>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</si>
  <si>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</si>
  <si>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</si>
  <si>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</si>
  <si>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</si>
  <si>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</si>
  <si>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</si>
  <si>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</si>
  <si>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</si>
  <si>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</si>
  <si>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</si>
  <si>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</si>
  <si>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</si>
  <si>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</si>
  <si>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</si>
  <si>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</si>
  <si>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</si>
  <si>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</si>
  <si>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</si>
  <si>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</si>
  <si>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</si>
  <si>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</si>
  <si>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</si>
  <si>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</si>
  <si>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</si>
  <si>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</si>
  <si>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</si>
  <si>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</si>
  <si>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</si>
  <si>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</si>
  <si>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</si>
  <si>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</si>
  <si>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</si>
  <si>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</si>
  <si>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</si>
  <si>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</si>
  <si>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</si>
  <si>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</si>
  <si>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</si>
  <si>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</si>
  <si>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</si>
  <si>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</si>
  <si>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</si>
  <si>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</si>
  <si>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</si>
  <si>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</si>
  <si>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</si>
  <si>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</si>
  <si>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</si>
  <si>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</si>
  <si>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</si>
  <si>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</si>
  <si>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</si>
  <si>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</si>
  <si>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</si>
  <si>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</si>
  <si>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</si>
  <si>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</si>
  <si>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</si>
  <si>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</si>
  <si>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</si>
  <si>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</si>
  <si>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</si>
  <si>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</si>
  <si>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</si>
  <si>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</si>
  <si>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</si>
  <si>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</si>
  <si>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</si>
  <si>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</si>
  <si>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</si>
  <si>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</si>
  <si>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</si>
  <si>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</si>
  <si>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</si>
  <si>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</si>
  <si>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</si>
  <si>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</si>
  <si>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</si>
  <si>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</si>
  <si>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</si>
  <si>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</si>
  <si>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</si>
  <si>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</si>
  <si>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</si>
  <si>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</si>
  <si>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</si>
  <si>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</si>
  <si>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</si>
  <si>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</si>
  <si>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</si>
  <si>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</si>
  <si>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</si>
  <si>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</si>
  <si>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</si>
  <si>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</si>
  <si>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</si>
  <si>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</si>
  <si>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</si>
  <si>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</si>
  <si>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</si>
  <si>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</si>
  <si>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</si>
  <si>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</si>
  <si>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</si>
  <si>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</si>
  <si>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</si>
  <si>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</si>
  <si>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</si>
  <si>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</si>
  <si>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</si>
  <si>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</si>
  <si>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</si>
  <si>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</si>
  <si>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</si>
  <si>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</si>
  <si>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</si>
  <si>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</si>
  <si>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</si>
  <si>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</si>
  <si>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</si>
  <si>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</si>
  <si>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</si>
  <si>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</si>
  <si>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</si>
  <si>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</si>
  <si>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</si>
  <si>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</si>
  <si>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</si>
  <si>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</si>
  <si>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</si>
  <si>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</si>
  <si>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</si>
  <si>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</si>
  <si>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</si>
  <si>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</si>
  <si>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</si>
  <si>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</si>
  <si>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</si>
  <si>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</si>
  <si>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</si>
  <si>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</si>
  <si>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</si>
  <si>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</si>
  <si>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</si>
  <si>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</si>
  <si>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</si>
  <si>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</si>
  <si>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</si>
  <si>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</si>
  <si>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</si>
  <si>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</si>
  <si>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</si>
  <si>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</si>
  <si>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</si>
  <si>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</si>
  <si>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</si>
  <si>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</si>
  <si>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</si>
  <si>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</si>
  <si>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</si>
  <si>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</si>
  <si>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</si>
  <si>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</si>
  <si>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</si>
  <si>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</si>
  <si>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</si>
  <si>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</si>
  <si>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</si>
  <si>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</si>
  <si>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</si>
  <si>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</si>
  <si>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</si>
  <si>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</si>
  <si>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</si>
  <si>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</si>
  <si>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</si>
  <si>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</si>
  <si>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</si>
  <si>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</si>
  <si>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</si>
  <si>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</si>
  <si>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</si>
  <si>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</si>
  <si>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</si>
  <si>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</si>
  <si>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</si>
  <si>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</si>
  <si>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</si>
  <si>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</si>
  <si>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</si>
  <si>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</si>
  <si>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</si>
  <si>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</si>
  <si>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</si>
  <si>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</si>
  <si>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</si>
  <si>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</si>
  <si>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</si>
  <si>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</si>
  <si>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</si>
  <si>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</si>
  <si>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</si>
  <si>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</si>
  <si>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</si>
  <si>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</si>
  <si>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</si>
  <si>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</si>
  <si>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</si>
  <si>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</si>
  <si>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</si>
  <si>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</si>
  <si>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</si>
  <si>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</si>
  <si>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</si>
  <si>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</si>
  <si>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</si>
  <si>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</si>
  <si>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</si>
  <si>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</si>
  <si>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</si>
  <si>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</si>
  <si>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</si>
  <si>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</si>
  <si>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</si>
  <si>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</si>
  <si>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</si>
  <si>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</si>
  <si>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</si>
  <si>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</si>
  <si>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</si>
  <si>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</si>
  <si>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</si>
  <si>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</si>
  <si>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</si>
  <si>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</si>
  <si>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</si>
  <si>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</si>
  <si>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</si>
  <si>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</si>
  <si>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</si>
  <si>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</si>
  <si>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</si>
  <si>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</si>
  <si>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</si>
  <si>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</si>
  <si>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</si>
  <si>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</si>
  <si>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</si>
  <si>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</si>
  <si>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</si>
  <si>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</si>
  <si>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</si>
  <si>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</si>
  <si>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</si>
  <si>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</si>
  <si>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</si>
  <si>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</si>
  <si>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</si>
  <si>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</si>
  <si>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</si>
  <si>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</si>
  <si>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</si>
  <si>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</si>
  <si>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</si>
  <si>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</si>
  <si>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</si>
  <si>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</si>
  <si>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</si>
  <si>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</si>
  <si>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</si>
  <si>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</si>
  <si>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</si>
  <si>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</si>
  <si>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</si>
  <si>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</si>
  <si>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</si>
  <si>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</si>
  <si>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</si>
  <si>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</si>
  <si>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</si>
  <si>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</si>
  <si>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</si>
  <si>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</si>
  <si>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</si>
  <si>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</si>
  <si>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</si>
  <si>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</si>
  <si>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</si>
  <si>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</si>
  <si>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</si>
  <si>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</si>
  <si>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</si>
  <si>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</si>
  <si>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</si>
  <si>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</si>
  <si>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</si>
  <si>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</si>
  <si>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</si>
  <si>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</si>
  <si>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</si>
  <si>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</si>
  <si>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</si>
  <si>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</si>
  <si>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</si>
  <si>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</si>
  <si>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</si>
  <si>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</si>
  <si>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</si>
  <si>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</si>
  <si>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</si>
  <si>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</si>
  <si>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</si>
  <si>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</si>
  <si>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</si>
  <si>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</si>
  <si>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</si>
  <si>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</si>
  <si>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</si>
  <si>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</si>
  <si>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</si>
  <si>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</si>
  <si>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</si>
  <si>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</si>
  <si>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</si>
  <si>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</si>
  <si>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</si>
  <si>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</si>
  <si>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</si>
  <si>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</si>
  <si>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</si>
  <si>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</si>
  <si>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</si>
  <si>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</si>
  <si>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</si>
  <si>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</si>
  <si>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</si>
  <si>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</si>
  <si>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</si>
  <si>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</si>
  <si>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</si>
  <si>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</si>
  <si>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</si>
  <si>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</si>
  <si>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</si>
  <si>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</si>
  <si>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</si>
  <si>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</si>
  <si>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</si>
  <si>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</si>
  <si>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</si>
  <si>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</si>
  <si>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</si>
  <si>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</si>
  <si>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</si>
  <si>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</si>
  <si>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</si>
  <si>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</si>
  <si>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</si>
  <si>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</si>
  <si>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</si>
  <si>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</si>
  <si>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</si>
  <si>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</si>
  <si>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</si>
  <si>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</si>
  <si>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</si>
  <si>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</si>
  <si>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</si>
  <si>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</si>
  <si>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</si>
  <si>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</si>
  <si>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</si>
  <si>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</si>
  <si>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</si>
  <si>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</si>
  <si>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</si>
  <si>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</si>
  <si>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</si>
  <si>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</si>
  <si>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</si>
  <si>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</si>
  <si>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</si>
  <si>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</si>
  <si>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</si>
  <si>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</si>
  <si>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</si>
  <si>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</si>
  <si>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</si>
  <si>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</si>
  <si>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</si>
  <si>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</si>
  <si>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</si>
  <si>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</si>
  <si>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</si>
  <si>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</si>
  <si>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</si>
  <si>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</si>
  <si>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</si>
  <si>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</si>
  <si>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</si>
  <si>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</si>
  <si>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</si>
  <si>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</si>
  <si>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</si>
  <si>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</si>
  <si>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</si>
  <si>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</si>
  <si>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</si>
  <si>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</si>
  <si>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</si>
  <si>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</si>
  <si>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</si>
  <si>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</si>
  <si>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</si>
  <si>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</si>
  <si>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</si>
  <si>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</si>
  <si>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</si>
  <si>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</si>
  <si>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</si>
  <si>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</si>
  <si>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</si>
  <si>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</si>
  <si>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</si>
  <si>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</si>
  <si>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</si>
  <si>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</si>
  <si>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</si>
  <si>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</si>
  <si>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</si>
  <si>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</si>
  <si>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</si>
  <si>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</si>
  <si>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</si>
  <si>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</si>
  <si>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</si>
  <si>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</si>
  <si>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</si>
  <si>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</si>
  <si>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</si>
  <si>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</si>
  <si>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</si>
  <si>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</si>
  <si>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</si>
  <si>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</si>
  <si>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</si>
  <si>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</si>
  <si>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</si>
  <si>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</si>
  <si>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</si>
  <si>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</si>
  <si>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</si>
  <si>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</si>
  <si>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</si>
  <si>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</si>
  <si>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</si>
  <si>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</si>
  <si>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</si>
  <si>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</si>
  <si>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</si>
  <si>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</si>
  <si>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</si>
  <si>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</si>
  <si>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</si>
  <si>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</si>
  <si>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</si>
  <si>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</si>
  <si>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</si>
  <si>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</si>
  <si>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</si>
  <si>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</si>
  <si>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</si>
  <si>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</si>
  <si>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</si>
  <si>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</si>
  <si>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</si>
  <si>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</si>
  <si>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</si>
  <si>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</si>
  <si>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</si>
  <si>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</si>
  <si>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</si>
  <si>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</si>
  <si>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</si>
  <si>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</si>
  <si>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</si>
  <si>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</si>
  <si>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</si>
  <si>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</si>
  <si>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</si>
  <si>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</si>
  <si>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</si>
  <si>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</si>
  <si>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</si>
  <si>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</si>
  <si>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</si>
  <si>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</si>
  <si>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</si>
  <si>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</si>
  <si>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</si>
  <si>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</si>
  <si>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</si>
  <si>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</si>
  <si>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</si>
  <si>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</si>
  <si>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</si>
  <si>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</si>
  <si>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</si>
  <si>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</si>
  <si>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</si>
  <si>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</si>
  <si>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</si>
  <si>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</si>
  <si>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</si>
  <si>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</si>
  <si>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</si>
  <si>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</si>
  <si>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</si>
  <si>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</si>
  <si>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</si>
  <si>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</si>
  <si>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</si>
  <si>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</si>
  <si>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</si>
  <si>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</si>
  <si>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</si>
  <si>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</si>
  <si>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</si>
  <si>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</si>
  <si>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</si>
  <si>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</si>
  <si>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</si>
  <si>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</si>
  <si>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</si>
  <si>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</si>
  <si>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</si>
  <si>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</si>
  <si>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</si>
  <si>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</si>
  <si>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</si>
  <si>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</si>
  <si>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</si>
  <si>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</si>
  <si>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</si>
  <si>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</si>
  <si>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</si>
  <si>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</si>
  <si>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</si>
  <si>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</si>
  <si>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</si>
  <si>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</si>
  <si>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</si>
  <si>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</si>
  <si>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</si>
  <si>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</si>
  <si>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</si>
  <si>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</si>
  <si>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</si>
  <si>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</si>
  <si>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</si>
  <si>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</si>
  <si>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</si>
  <si>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</si>
  <si>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</si>
  <si>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</si>
  <si>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</si>
  <si>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</si>
  <si>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</si>
  <si>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</si>
  <si>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</si>
  <si>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</si>
  <si>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</si>
  <si>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</si>
  <si>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</si>
  <si>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</si>
  <si>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</si>
  <si>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</si>
  <si>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</si>
  <si>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</si>
  <si>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</si>
  <si>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</si>
  <si>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</si>
  <si>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</si>
  <si>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</si>
  <si>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</si>
  <si>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</si>
  <si>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</si>
  <si>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</si>
  <si>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</si>
  <si>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</si>
  <si>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</si>
  <si>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</si>
  <si>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</si>
  <si>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</si>
  <si>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</si>
  <si>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</si>
  <si>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</si>
  <si>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</si>
  <si>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</si>
  <si>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</si>
  <si>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</si>
  <si>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</si>
  <si>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</si>
  <si>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</si>
  <si>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</si>
  <si>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</si>
  <si>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</si>
  <si>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</si>
  <si>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</si>
  <si>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</si>
  <si>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</si>
  <si>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</si>
  <si>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</si>
  <si>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</si>
  <si>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</si>
  <si>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</si>
  <si>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</si>
  <si>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</si>
  <si>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</si>
  <si>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</si>
  <si>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</si>
  <si>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</si>
  <si>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</si>
  <si>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</si>
  <si>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</si>
  <si>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</si>
  <si>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</si>
  <si>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</si>
  <si>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</si>
  <si>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</si>
  <si>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</si>
  <si>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</si>
  <si>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</si>
  <si>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</si>
  <si>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</si>
  <si>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</si>
  <si>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</si>
  <si>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</si>
  <si>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</si>
  <si>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</si>
  <si>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</si>
  <si>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</si>
  <si>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</si>
  <si>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</si>
  <si>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</si>
  <si>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</si>
  <si>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</si>
  <si>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</si>
  <si>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</si>
  <si>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</si>
  <si>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</si>
  <si>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</si>
  <si>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</si>
  <si>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</si>
  <si>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</si>
  <si>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</si>
  <si>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</si>
  <si>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</si>
  <si>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</si>
  <si>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</si>
  <si>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</si>
  <si>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</si>
  <si>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</si>
  <si>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</si>
  <si>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</si>
  <si>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</si>
  <si>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</si>
  <si>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</si>
  <si>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</si>
  <si>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</si>
  <si>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</si>
  <si>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</si>
  <si>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</si>
  <si>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</si>
  <si>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</si>
  <si>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</si>
  <si>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</si>
  <si>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</si>
  <si>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</si>
  <si>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</si>
  <si>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</si>
  <si>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</si>
  <si>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</si>
  <si>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</si>
  <si>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</si>
  <si>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</si>
  <si>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</si>
  <si>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</si>
  <si>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</si>
  <si>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</si>
  <si>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</si>
  <si>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</si>
  <si>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</si>
  <si>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</si>
  <si>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</si>
  <si>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</si>
  <si>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</si>
  <si>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</si>
  <si>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</si>
  <si>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</si>
  <si>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</si>
  <si>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</si>
  <si>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</si>
  <si>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</si>
  <si>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</si>
  <si>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</si>
  <si>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</si>
  <si>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</si>
  <si>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</si>
  <si>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</si>
  <si>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</si>
  <si>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</si>
  <si>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</si>
  <si>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</si>
  <si>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</si>
  <si>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</si>
  <si>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</si>
  <si>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</si>
  <si>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</si>
  <si>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</si>
  <si>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</si>
  <si>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</si>
  <si>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</si>
  <si>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</si>
  <si>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</si>
  <si>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</si>
  <si>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</si>
  <si>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</si>
  <si>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</si>
  <si>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</si>
  <si>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</si>
  <si>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</si>
  <si>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</si>
  <si>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</si>
  <si>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</si>
  <si>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</si>
  <si>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</si>
  <si>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</si>
  <si>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</si>
  <si>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</si>
  <si>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</si>
  <si>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</si>
  <si>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</si>
  <si>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</si>
  <si>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</si>
  <si>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</si>
  <si>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</si>
  <si>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</si>
  <si>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</si>
  <si>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</si>
  <si>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</si>
  <si>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</si>
  <si>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</si>
  <si>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</si>
  <si>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</si>
  <si>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</si>
  <si>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</si>
  <si>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</si>
  <si>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</si>
  <si>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</si>
  <si>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</si>
  <si>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</si>
  <si>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</si>
  <si>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</si>
  <si>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</si>
  <si>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</si>
  <si>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</si>
  <si>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</si>
  <si>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</si>
  <si>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</si>
  <si>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</si>
  <si>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</si>
  <si>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</si>
  <si>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</si>
  <si>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</si>
  <si>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</si>
  <si>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</si>
  <si>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</si>
  <si>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</si>
  <si>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</si>
  <si>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</si>
  <si>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</si>
  <si>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</si>
  <si>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</si>
  <si>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</si>
  <si>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</si>
  <si>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</si>
  <si>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</si>
  <si>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</si>
  <si>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</si>
  <si>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</si>
  <si>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</si>
  <si>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</si>
  <si>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</si>
  <si>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</si>
  <si>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</si>
  <si>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</si>
  <si>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</si>
  <si>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</si>
  <si>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</si>
  <si>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</si>
  <si>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</si>
  <si>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</si>
  <si>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</si>
  <si>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</si>
  <si>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</si>
  <si>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</si>
  <si>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</si>
  <si>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</si>
  <si>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</si>
  <si>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</si>
  <si>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</si>
  <si>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</si>
  <si>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</si>
  <si>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</si>
  <si>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</si>
  <si>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</si>
  <si>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</si>
  <si>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</si>
  <si>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</si>
  <si>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</si>
  <si>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</si>
  <si>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</si>
  <si>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</si>
  <si>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</si>
  <si>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</si>
  <si>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</si>
  <si>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</si>
  <si>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</si>
  <si>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</si>
  <si>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</si>
  <si>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</si>
  <si>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</si>
  <si>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</si>
  <si>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</si>
  <si>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</si>
  <si>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</si>
  <si>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</si>
  <si>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</si>
  <si>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</si>
  <si>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</si>
  <si>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</si>
  <si>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</si>
  <si>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</si>
  <si>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</si>
  <si>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</si>
  <si>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</si>
  <si>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</si>
  <si>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</si>
  <si>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</si>
  <si>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</si>
  <si>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</si>
  <si>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</si>
  <si>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</si>
  <si>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</si>
  <si>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</si>
  <si>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</si>
  <si>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</si>
  <si>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</si>
  <si>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</si>
  <si>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</si>
  <si>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</si>
  <si>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</si>
  <si>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</si>
  <si>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</si>
  <si>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</si>
  <si>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</si>
  <si>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</si>
  <si>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</si>
  <si>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</si>
  <si>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</si>
  <si>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</si>
  <si>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</si>
  <si>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</si>
  <si>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</si>
  <si>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</si>
  <si>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</si>
  <si>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</si>
  <si>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</si>
  <si>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</si>
  <si>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</si>
  <si>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</si>
  <si>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</si>
  <si>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</si>
  <si>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</si>
  <si>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</si>
  <si>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</si>
  <si>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</si>
  <si>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</si>
  <si>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</si>
  <si>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</si>
  <si>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</si>
  <si>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</si>
  <si>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</si>
  <si>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</si>
  <si>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</si>
  <si>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</si>
  <si>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</si>
  <si>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</si>
  <si>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</si>
  <si>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</si>
  <si>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</si>
  <si>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</si>
  <si>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</si>
  <si>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</si>
  <si>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</si>
  <si>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</si>
  <si>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</si>
  <si>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</si>
  <si>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</si>
  <si>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</si>
  <si>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</si>
  <si>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</si>
  <si>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</si>
  <si>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</si>
  <si>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</si>
  <si>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</si>
  <si>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</si>
  <si>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</si>
  <si>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</si>
  <si>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</si>
  <si>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</si>
  <si>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</si>
  <si>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</si>
  <si>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</si>
  <si>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</si>
  <si>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</si>
  <si>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</si>
  <si>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</si>
  <si>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</si>
  <si>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</si>
  <si>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</si>
  <si>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</si>
  <si>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</si>
  <si>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</si>
  <si>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</si>
  <si>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</si>
  <si>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</si>
  <si>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</si>
  <si>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</si>
  <si>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</si>
  <si>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</si>
  <si>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</si>
  <si>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</si>
  <si>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</si>
  <si>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</si>
  <si>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</si>
  <si>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</si>
  <si>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</si>
  <si>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</si>
  <si>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</si>
  <si>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</si>
  <si>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</si>
  <si>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</si>
  <si>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</si>
  <si>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</si>
  <si>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</si>
  <si>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</si>
  <si>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</si>
  <si>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</si>
  <si>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</si>
  <si>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</si>
  <si>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</si>
  <si>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</si>
  <si>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</si>
  <si>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</si>
  <si>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</si>
  <si>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</si>
  <si>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</si>
  <si>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</si>
  <si>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</si>
  <si>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</si>
  <si>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</si>
  <si>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</si>
  <si>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</si>
  <si>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</si>
  <si>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</si>
  <si>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</si>
  <si>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</si>
  <si>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</si>
  <si>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</si>
  <si>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</si>
  <si>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</si>
  <si>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</si>
  <si>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</si>
  <si>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</si>
  <si>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</si>
  <si>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</si>
  <si>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</si>
  <si>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</si>
  <si>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</si>
  <si>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</si>
  <si>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</si>
  <si>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</si>
  <si>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</si>
  <si>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</si>
  <si>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</si>
  <si>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</si>
  <si>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</si>
  <si>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</si>
  <si>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</si>
  <si>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</si>
  <si>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</si>
  <si>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</si>
  <si>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</si>
  <si>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</si>
  <si>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</si>
  <si>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</si>
  <si>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</si>
  <si>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</si>
  <si>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</si>
  <si>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</si>
  <si>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</si>
  <si>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</si>
  <si>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</si>
  <si>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</si>
  <si>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</si>
  <si>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</si>
  <si>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</si>
  <si>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</si>
  <si>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</si>
  <si>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</si>
  <si>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</si>
  <si>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</si>
  <si>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</si>
  <si>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</si>
  <si>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</si>
  <si>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</si>
  <si>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</si>
  <si>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</si>
  <si>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</si>
  <si>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</si>
  <si>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</si>
  <si>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</si>
  <si>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</si>
  <si>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</si>
  <si>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</si>
  <si>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</si>
  <si>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</si>
  <si>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</si>
  <si>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</si>
  <si>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</si>
  <si>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</si>
  <si>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</si>
  <si>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</si>
  <si>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</si>
  <si>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</si>
  <si>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</si>
  <si>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</si>
  <si>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</si>
  <si>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</si>
  <si>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</si>
  <si>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</si>
  <si>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</si>
  <si>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</si>
  <si>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</si>
  <si>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</si>
  <si>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</si>
  <si>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</si>
  <si>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</si>
  <si>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</si>
  <si>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</si>
  <si>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</si>
  <si>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</si>
  <si>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</si>
  <si>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</si>
  <si>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</si>
  <si>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</si>
  <si>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</si>
  <si>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</si>
  <si>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</si>
  <si>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</si>
  <si>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</si>
  <si>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</si>
  <si>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</si>
  <si>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</si>
  <si>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</si>
  <si>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</si>
  <si>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</si>
  <si>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</si>
  <si>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</si>
  <si>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</si>
  <si>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</si>
  <si>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</si>
  <si>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</si>
  <si>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</si>
  <si>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</si>
  <si>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</si>
  <si>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</si>
  <si>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</si>
  <si>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</si>
  <si>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</si>
  <si>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</si>
  <si>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</si>
  <si>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</si>
  <si>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</si>
  <si>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</si>
  <si>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</si>
  <si>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</si>
  <si>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</si>
  <si>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</si>
  <si>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</si>
  <si>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</si>
  <si>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</si>
  <si>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</si>
  <si>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</si>
  <si>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</si>
  <si>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</si>
  <si>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</si>
  <si>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</si>
  <si>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</si>
  <si>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</si>
  <si>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</si>
  <si>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</si>
  <si>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</si>
  <si>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</si>
  <si>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</si>
  <si>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</si>
  <si>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</si>
  <si>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</si>
  <si>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</si>
  <si>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</si>
  <si>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</si>
  <si>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</si>
  <si>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</si>
  <si>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</si>
  <si>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</si>
  <si>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</si>
  <si>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</si>
  <si>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</si>
  <si>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</si>
  <si>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</si>
  <si>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</si>
  <si>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</si>
  <si>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</si>
  <si>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</si>
  <si>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</si>
  <si>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</si>
  <si>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</si>
  <si>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</si>
  <si>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</si>
  <si>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</si>
  <si>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</si>
  <si>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</si>
  <si>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</si>
  <si>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</si>
  <si>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</si>
  <si>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</si>
  <si>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</si>
  <si>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</si>
  <si>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</si>
  <si>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</si>
  <si>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</si>
  <si>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</si>
  <si>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</si>
  <si>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</si>
  <si>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</si>
  <si>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</si>
  <si>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</si>
  <si>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</si>
  <si>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</si>
  <si>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</si>
  <si>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</si>
  <si>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</si>
  <si>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</si>
  <si>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</si>
  <si>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</si>
  <si>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</si>
  <si>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</si>
  <si>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</si>
  <si>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</si>
  <si>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</si>
  <si>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</si>
  <si>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</si>
  <si>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</si>
  <si>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</si>
  <si>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</si>
  <si>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</si>
  <si>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</si>
  <si>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</si>
  <si>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</si>
  <si>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</si>
  <si>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</si>
  <si>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</si>
  <si>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</si>
  <si>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</si>
  <si>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</si>
  <si>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</si>
  <si>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</si>
  <si>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</si>
  <si>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</si>
  <si>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</si>
  <si>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</si>
  <si>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</si>
  <si>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</si>
  <si>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</si>
  <si>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</si>
  <si>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</si>
  <si>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</si>
  <si>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</si>
  <si>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</si>
  <si>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</si>
  <si>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</si>
  <si>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</si>
  <si>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</si>
  <si>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</si>
  <si>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</si>
  <si>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</si>
  <si>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</si>
  <si>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</si>
  <si>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</si>
  <si>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</si>
  <si>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</si>
  <si>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</si>
  <si>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</si>
  <si>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</si>
  <si>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</si>
  <si>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</si>
  <si>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</si>
  <si>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</si>
  <si>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</si>
  <si>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</si>
  <si>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</si>
  <si>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</si>
  <si>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</si>
  <si>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</si>
  <si>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</si>
  <si>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</si>
  <si>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</si>
  <si>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</si>
  <si>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</si>
  <si>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</si>
  <si>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</si>
  <si>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</si>
  <si>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</si>
  <si>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</si>
  <si>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</si>
  <si>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</si>
  <si>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</si>
  <si>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</si>
  <si>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</si>
  <si>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</si>
  <si>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</si>
  <si>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</si>
  <si>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</si>
  <si>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</si>
  <si>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</si>
  <si>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</si>
  <si>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</si>
  <si>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</si>
  <si>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</si>
  <si>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</si>
  <si>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</si>
  <si>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</si>
  <si>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</si>
  <si>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</si>
  <si>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</si>
  <si>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</si>
  <si>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</si>
  <si>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</si>
  <si>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</si>
  <si>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</si>
  <si>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</si>
  <si>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</si>
  <si>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</si>
  <si>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</si>
  <si>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</si>
  <si>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</si>
  <si>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</si>
  <si>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</si>
  <si>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</si>
  <si>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</si>
  <si>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</si>
  <si>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</si>
  <si>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</si>
  <si>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</si>
  <si>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</si>
  <si>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</si>
  <si>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</si>
  <si>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</si>
  <si>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</si>
  <si>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</si>
  <si>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</si>
  <si>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</si>
  <si>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</si>
  <si>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</si>
  <si>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</si>
  <si>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</si>
  <si>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</si>
  <si>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</si>
  <si>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</si>
  <si>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</si>
  <si>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</si>
  <si>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</si>
  <si>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</si>
  <si>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</si>
  <si>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</si>
  <si>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</si>
  <si>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</si>
  <si>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</si>
  <si>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</si>
  <si>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</si>
  <si>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</si>
  <si>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</si>
  <si>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</si>
  <si>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</si>
  <si>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</si>
  <si>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</si>
  <si>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</si>
  <si>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</si>
  <si>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</si>
  <si>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</si>
  <si>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</si>
  <si>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</si>
  <si>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</si>
  <si>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</si>
  <si>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</si>
  <si>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</si>
  <si>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</si>
  <si>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</si>
  <si>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</si>
  <si>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</si>
  <si>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</si>
  <si>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</si>
  <si>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</si>
  <si>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</si>
  <si>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</si>
  <si>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</si>
  <si>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</si>
  <si>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</si>
  <si>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</si>
  <si>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</si>
  <si>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</si>
  <si>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</si>
  <si>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</si>
  <si>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</si>
  <si>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</si>
  <si>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</si>
  <si>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</si>
  <si>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</si>
  <si>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</si>
  <si>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</si>
  <si>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</si>
  <si>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</si>
  <si>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</si>
  <si>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</si>
  <si>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</si>
  <si>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</si>
  <si>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</si>
  <si>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</si>
  <si>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</si>
  <si>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</si>
  <si>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</si>
  <si>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</si>
  <si>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</si>
  <si>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</si>
  <si>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</si>
  <si>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</si>
  <si>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</si>
  <si>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</si>
  <si>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</si>
  <si>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</si>
  <si>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</si>
  <si>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</si>
  <si>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</si>
  <si>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</si>
  <si>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</si>
  <si>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</si>
  <si>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</si>
  <si>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</si>
  <si>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</si>
  <si>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</si>
  <si>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</si>
  <si>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</si>
  <si>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</si>
  <si>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</si>
  <si>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</si>
  <si>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</si>
  <si>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</si>
  <si>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</si>
  <si>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</si>
  <si>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</si>
  <si>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</si>
  <si>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</si>
  <si>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</si>
  <si>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</si>
  <si>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</si>
  <si>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</si>
  <si>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</si>
  <si>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</si>
  <si>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</si>
  <si>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</si>
  <si>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</si>
  <si>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</si>
  <si>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</si>
  <si>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</si>
  <si>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</si>
  <si>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</si>
  <si>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</si>
  <si>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</si>
  <si>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</si>
  <si>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</si>
  <si>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</si>
  <si>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</si>
  <si>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</si>
  <si>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</si>
  <si>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</si>
  <si>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</si>
  <si>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</si>
  <si>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</si>
  <si>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</si>
  <si>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</si>
  <si>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</si>
  <si>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</si>
  <si>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</si>
  <si>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</si>
  <si>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</si>
  <si>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</si>
  <si>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</si>
  <si>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</si>
  <si>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</si>
  <si>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</si>
  <si>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</si>
  <si>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</si>
  <si>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</si>
  <si>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</si>
  <si>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</si>
  <si>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</si>
  <si>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</si>
  <si>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</si>
  <si>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</si>
  <si>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</si>
  <si>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</si>
  <si>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</si>
  <si>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</si>
  <si>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</si>
  <si>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</si>
  <si>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</si>
  <si>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</si>
  <si>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</si>
  <si>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</si>
  <si>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</si>
  <si>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</si>
  <si>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</si>
  <si>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</si>
  <si>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</si>
  <si>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</si>
  <si>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</si>
  <si>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</si>
  <si>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</si>
  <si>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</si>
  <si>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</si>
  <si>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</si>
  <si>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</si>
  <si>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</si>
  <si>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</si>
  <si>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</si>
  <si>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</si>
  <si>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</si>
  <si>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</si>
  <si>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</si>
  <si>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</si>
  <si>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</si>
  <si>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</si>
  <si>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</si>
  <si>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</si>
  <si>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</si>
  <si>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</si>
  <si>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</si>
  <si>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</si>
  <si>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</si>
  <si>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</si>
  <si>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</si>
  <si>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</si>
  <si>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</si>
  <si>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</si>
  <si>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</si>
  <si>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</si>
  <si>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</si>
  <si>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</si>
  <si>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</si>
  <si>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</si>
  <si>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</si>
  <si>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</si>
  <si>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</si>
  <si>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</si>
  <si>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</si>
  <si>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</si>
  <si>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</si>
  <si>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</si>
  <si>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</si>
  <si>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</si>
  <si>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</si>
  <si>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</si>
  <si>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</si>
  <si>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</si>
  <si>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</si>
  <si>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</si>
  <si>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</si>
  <si>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</si>
  <si>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</si>
  <si>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</si>
  <si>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</si>
  <si>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</si>
  <si>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</si>
  <si>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</si>
  <si>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</si>
  <si>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</si>
  <si>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</si>
  <si>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</si>
  <si>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</si>
  <si>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</si>
  <si>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</si>
  <si>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</si>
  <si>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</si>
  <si>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</si>
  <si>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</si>
  <si>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</si>
  <si>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</si>
  <si>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</si>
  <si>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</si>
  <si>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</si>
  <si>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</si>
  <si>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</si>
  <si>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</si>
  <si>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</si>
  <si>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</si>
  <si>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</si>
  <si>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</si>
  <si>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</si>
  <si>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</si>
  <si>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</si>
  <si>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</si>
  <si>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</si>
  <si>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</si>
  <si>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</si>
  <si>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</si>
  <si>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</si>
  <si>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</si>
  <si>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</si>
  <si>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</si>
  <si>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</si>
  <si>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</si>
  <si>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</si>
  <si>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</si>
  <si>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</si>
  <si>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</si>
  <si>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</si>
  <si>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</si>
  <si>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</si>
  <si>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</si>
  <si>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</si>
  <si>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</si>
  <si>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</si>
  <si>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</si>
  <si>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</si>
  <si>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</si>
  <si>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</si>
  <si>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</si>
  <si>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</si>
  <si>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</si>
  <si>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</si>
  <si>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</si>
  <si>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</si>
  <si>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</si>
  <si>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</si>
  <si>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</si>
  <si>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</si>
  <si>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</si>
  <si>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</si>
  <si>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</si>
  <si>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</si>
  <si>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</si>
  <si>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</si>
  <si>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</si>
  <si>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</si>
  <si>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</si>
  <si>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</si>
  <si>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</si>
  <si>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</si>
  <si>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</si>
  <si>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</si>
  <si>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</si>
  <si>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</si>
  <si>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</si>
  <si>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</si>
  <si>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</si>
  <si>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</si>
  <si>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</si>
  <si>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</si>
  <si>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</si>
  <si>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</si>
  <si>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</si>
  <si>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</si>
  <si>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</si>
  <si>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</si>
  <si>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</si>
  <si>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</si>
  <si>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</si>
  <si>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</si>
  <si>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</si>
  <si>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</si>
  <si>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</si>
  <si>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</si>
  <si>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</si>
  <si>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</si>
  <si>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</si>
  <si>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</si>
  <si>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</si>
  <si>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</si>
  <si>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</si>
  <si>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</si>
  <si>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</si>
  <si>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</si>
  <si>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</si>
  <si>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</si>
  <si>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</si>
  <si>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</si>
  <si>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</si>
  <si>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</si>
  <si>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</si>
  <si>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</si>
  <si>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</si>
  <si>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</si>
  <si>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</si>
  <si>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</si>
  <si>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</si>
  <si>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</si>
  <si>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</si>
  <si>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</si>
  <si>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</si>
  <si>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</si>
  <si>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</si>
  <si>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</si>
  <si>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</si>
  <si>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</si>
  <si>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</si>
  <si>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</si>
  <si>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</si>
  <si>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</si>
  <si>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</si>
  <si>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</si>
  <si>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</si>
  <si>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</si>
  <si>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</si>
  <si>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</si>
  <si>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</si>
  <si>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</si>
  <si>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</si>
  <si>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</si>
  <si>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</si>
  <si>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</si>
  <si>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</si>
  <si>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</si>
  <si>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</si>
  <si>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</si>
  <si>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</si>
  <si>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</si>
  <si>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</si>
  <si>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</si>
  <si>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</si>
  <si>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</si>
  <si>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</si>
  <si>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</si>
  <si>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</si>
  <si>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</si>
  <si>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</si>
  <si>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</si>
  <si>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</si>
  <si>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</si>
  <si>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</si>
  <si>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</si>
  <si>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</si>
  <si>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</si>
  <si>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</si>
  <si>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</si>
  <si>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</si>
  <si>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</si>
  <si>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</si>
  <si>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</si>
  <si>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</si>
  <si>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</si>
  <si>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</si>
  <si>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</si>
  <si>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</si>
  <si>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</si>
  <si>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</si>
  <si>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</si>
  <si>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</si>
  <si>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</si>
  <si>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</si>
  <si>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</si>
  <si>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</si>
  <si>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</si>
  <si>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</si>
  <si>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</si>
  <si>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</si>
  <si>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</si>
  <si>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</si>
  <si>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</si>
  <si>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</si>
  <si>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</si>
  <si>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</si>
  <si>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</si>
  <si>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</si>
  <si>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</si>
  <si>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</si>
  <si>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</si>
  <si>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</si>
  <si>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</si>
  <si>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</si>
  <si>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</si>
  <si>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</si>
  <si>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</si>
  <si>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</si>
  <si>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</si>
  <si>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</si>
  <si>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</si>
  <si>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</si>
  <si>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</si>
  <si>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</si>
  <si>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</si>
  <si>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</si>
  <si>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</si>
  <si>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</si>
  <si>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</si>
  <si>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</si>
  <si>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</si>
  <si>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</si>
  <si>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</si>
  <si>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</si>
  <si>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</si>
  <si>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</si>
  <si>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</si>
  <si>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</si>
  <si>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</si>
  <si>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</si>
  <si>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</si>
  <si>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</si>
  <si>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</si>
  <si>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</si>
  <si>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</si>
  <si>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</si>
  <si>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</si>
  <si>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</si>
  <si>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</si>
  <si>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</si>
  <si>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</si>
  <si>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</si>
  <si>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</si>
  <si>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</si>
  <si>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</si>
  <si>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</si>
  <si>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</si>
  <si>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</si>
  <si>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</si>
  <si>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</si>
  <si>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</si>
  <si>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</si>
  <si>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</si>
  <si>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</si>
  <si>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</si>
  <si>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</si>
  <si>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</si>
  <si>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</si>
  <si>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</si>
  <si>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</si>
  <si>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</si>
  <si>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</si>
  <si>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</si>
  <si>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</si>
  <si>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</si>
  <si>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</si>
  <si>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</si>
  <si>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</si>
  <si>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</si>
  <si>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</si>
  <si>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</si>
  <si>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</si>
  <si>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</si>
  <si>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</si>
  <si>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</si>
  <si>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</si>
  <si>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</si>
  <si>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</si>
  <si>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</si>
  <si>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</si>
  <si>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</si>
  <si>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</si>
  <si>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</si>
  <si>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</si>
  <si>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</si>
  <si>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</si>
  <si>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</si>
  <si>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</si>
  <si>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</si>
  <si>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</si>
  <si>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</si>
  <si>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</si>
  <si>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</si>
  <si>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</si>
  <si>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</si>
  <si>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</si>
  <si>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</si>
  <si>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</si>
  <si>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</si>
  <si>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</si>
  <si>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</si>
  <si>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</si>
  <si>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</si>
  <si>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</si>
  <si>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</si>
  <si>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</si>
  <si>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</si>
  <si>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</si>
  <si>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</si>
  <si>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</si>
  <si>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</si>
  <si>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</si>
  <si>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</si>
  <si>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</si>
  <si>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</si>
  <si>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</si>
  <si>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</si>
  <si>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</si>
  <si>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</si>
  <si>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</si>
  <si>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</si>
  <si>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</si>
  <si>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</si>
  <si>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</si>
  <si>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</si>
  <si>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</si>
  <si>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</si>
  <si>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</si>
  <si>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</si>
  <si>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</si>
  <si>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</si>
  <si>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</si>
  <si>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</si>
  <si>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</si>
  <si>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</si>
  <si>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</si>
  <si>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</si>
  <si>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</si>
  <si>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</si>
  <si>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</si>
  <si>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</si>
  <si>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</si>
  <si>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</si>
  <si>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</si>
  <si>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</si>
  <si>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</si>
  <si>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</si>
  <si>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</si>
  <si>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</si>
  <si>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</si>
  <si>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</si>
  <si>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</si>
  <si>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</si>
  <si>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</si>
  <si>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</si>
  <si>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</si>
  <si>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</si>
  <si>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</si>
  <si>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</si>
  <si>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</si>
  <si>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</si>
  <si>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</si>
  <si>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</si>
  <si>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</si>
  <si>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</si>
  <si>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</si>
  <si>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</si>
  <si>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</si>
  <si>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</si>
  <si>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</si>
  <si>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</si>
  <si>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</si>
  <si>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</si>
  <si>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</si>
  <si>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</si>
  <si>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</si>
  <si>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</si>
  <si>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</si>
  <si>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</si>
  <si>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</si>
  <si>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</si>
  <si>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</si>
  <si>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</si>
  <si>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</si>
  <si>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</si>
  <si>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</si>
  <si>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</si>
  <si>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</si>
  <si>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</si>
  <si>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</si>
  <si>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</si>
  <si>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</si>
  <si>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</si>
  <si>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</si>
  <si>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</si>
  <si>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</si>
  <si>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</si>
  <si>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</si>
  <si>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</si>
  <si>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</si>
  <si>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</si>
  <si>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</si>
  <si>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</si>
  <si>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</si>
  <si>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</si>
  <si>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</si>
  <si>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</si>
  <si>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</si>
  <si>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</si>
  <si>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</si>
  <si>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</si>
  <si>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</si>
  <si>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</si>
  <si>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</si>
  <si>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</si>
  <si>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</si>
  <si>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</si>
  <si>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</si>
  <si>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</si>
  <si>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</si>
  <si>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</si>
  <si>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</si>
  <si>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</si>
  <si>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</si>
  <si>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</si>
  <si>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</si>
  <si>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</si>
  <si>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</si>
  <si>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</si>
  <si>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</si>
  <si>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</si>
  <si>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</si>
  <si>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</si>
  <si>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</si>
  <si>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</si>
  <si>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</si>
  <si>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</si>
  <si>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</si>
  <si>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</si>
  <si>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</si>
  <si>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</si>
  <si>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</si>
  <si>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</si>
  <si>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</si>
  <si>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</si>
  <si>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</si>
  <si>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</si>
  <si>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</si>
  <si>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</si>
  <si>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</si>
  <si>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</si>
  <si>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</si>
  <si>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</si>
  <si>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</si>
  <si>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</si>
  <si>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</si>
  <si>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</si>
  <si>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</si>
  <si>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</si>
  <si>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</si>
  <si>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</si>
  <si>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</si>
  <si>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</si>
  <si>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</si>
  <si>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</si>
  <si>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</si>
  <si>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</si>
  <si>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</si>
  <si>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</si>
  <si>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</si>
  <si>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</si>
  <si>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</si>
  <si>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</si>
  <si>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</si>
  <si>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</si>
  <si>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</si>
  <si>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</si>
  <si>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</si>
  <si>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</si>
  <si>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</si>
  <si>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</si>
  <si>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</si>
  <si>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</si>
  <si>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</si>
  <si>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</si>
  <si>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</si>
  <si>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</si>
  <si>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</si>
  <si>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</si>
  <si>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</si>
  <si>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</si>
  <si>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</si>
  <si>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</si>
  <si>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</si>
  <si>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</si>
  <si>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</si>
  <si>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</si>
  <si>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</si>
  <si>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</si>
  <si>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</si>
  <si>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</si>
  <si>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</si>
  <si>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</si>
  <si>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</si>
  <si>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</si>
  <si>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</si>
  <si>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</si>
  <si>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</si>
  <si>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</si>
  <si>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</si>
  <si>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</si>
  <si>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</si>
  <si>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</si>
  <si>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</si>
  <si>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</si>
  <si>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</si>
  <si>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</si>
  <si>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</si>
  <si>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</si>
  <si>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</si>
  <si>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</si>
  <si>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</si>
  <si>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</si>
  <si>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</si>
  <si>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</si>
  <si>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</si>
  <si>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</si>
  <si>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</si>
  <si>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</si>
  <si>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</si>
  <si>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</si>
  <si>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</si>
  <si>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</si>
  <si>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</si>
  <si>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</si>
  <si>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</si>
  <si>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</si>
  <si>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</si>
  <si>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</si>
  <si>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</si>
  <si>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</si>
  <si>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</si>
  <si>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</si>
  <si>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</si>
  <si>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</si>
  <si>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</si>
  <si>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</si>
  <si>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</si>
  <si>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</si>
  <si>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</si>
  <si>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</si>
  <si>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</si>
  <si>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</si>
  <si>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</si>
  <si>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</si>
  <si>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</si>
  <si>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</si>
  <si>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</si>
  <si>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</si>
  <si>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</si>
  <si>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</si>
  <si>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</si>
  <si>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</si>
  <si>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</si>
  <si>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</si>
  <si>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</si>
  <si>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</si>
  <si>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</si>
  <si>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</si>
  <si>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</si>
  <si>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</si>
  <si>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</si>
  <si>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</si>
  <si>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</si>
  <si>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</si>
  <si>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</si>
  <si>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</si>
  <si>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</si>
  <si>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</si>
  <si>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</si>
  <si>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</si>
  <si>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</si>
  <si>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</si>
  <si>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</si>
  <si>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</si>
  <si>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</si>
  <si>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</si>
  <si>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</si>
  <si>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</si>
  <si>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</si>
  <si>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</si>
  <si>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</si>
  <si>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</si>
  <si>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</si>
  <si>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</si>
  <si>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</si>
  <si>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</si>
  <si>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</si>
  <si>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</si>
  <si>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</si>
  <si>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</si>
  <si>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</si>
  <si>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</si>
  <si>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</si>
  <si>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</si>
  <si>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</si>
  <si>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</si>
  <si>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</si>
  <si>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</si>
  <si>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</si>
  <si>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</si>
  <si>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</si>
  <si>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</si>
  <si>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</si>
  <si>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</si>
  <si>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</si>
  <si>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</si>
  <si>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</si>
  <si>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</si>
  <si>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</si>
  <si>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</si>
  <si>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</si>
  <si>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</si>
  <si>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</si>
  <si>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</si>
  <si>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</si>
  <si>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</si>
  <si>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</si>
  <si>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</si>
  <si>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</si>
  <si>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</si>
  <si>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</si>
  <si>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</si>
  <si>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</si>
  <si>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</si>
  <si>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</si>
  <si>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</si>
  <si>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</si>
  <si>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</si>
  <si>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</si>
  <si>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</si>
  <si>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</si>
  <si>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</si>
  <si>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</si>
  <si>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</si>
  <si>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</si>
  <si>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</si>
  <si>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</si>
  <si>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</si>
  <si>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</si>
  <si>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</si>
  <si>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</si>
  <si>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</si>
  <si>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</si>
  <si>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</si>
  <si>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</si>
  <si>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</si>
  <si>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</si>
  <si>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</si>
  <si>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</si>
  <si>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</si>
  <si>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</si>
  <si>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</si>
  <si>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</si>
  <si>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</si>
  <si>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</si>
  <si>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</si>
  <si>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</si>
  <si>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</si>
  <si>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</si>
  <si>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</si>
  <si>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</si>
  <si>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</si>
  <si>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</si>
  <si>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</si>
  <si>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</si>
  <si>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</si>
  <si>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</si>
  <si>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</si>
  <si>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</si>
  <si>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</si>
  <si>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</si>
  <si>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</si>
  <si>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</si>
  <si>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</si>
  <si>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</si>
  <si>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</si>
  <si>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</si>
  <si>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</si>
  <si>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</si>
  <si>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</si>
  <si>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</si>
  <si>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</si>
  <si>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</si>
  <si>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</si>
  <si>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</si>
  <si>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</si>
  <si>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</si>
  <si>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</si>
  <si>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</si>
  <si>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</si>
  <si>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</si>
  <si>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</si>
  <si>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</si>
  <si>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</si>
  <si>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</si>
  <si>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</si>
  <si>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</si>
  <si>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</si>
  <si>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</si>
  <si>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</si>
  <si>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</si>
  <si>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</si>
  <si>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</si>
  <si>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</si>
  <si>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</si>
  <si>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</si>
  <si>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</si>
  <si>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</si>
  <si>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</si>
  <si>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</si>
  <si>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</si>
  <si>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</si>
  <si>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</si>
  <si>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</si>
  <si>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</si>
  <si>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</si>
  <si>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</si>
  <si>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</si>
  <si>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</si>
  <si>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</si>
  <si>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</si>
  <si>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</si>
  <si>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</si>
  <si>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</si>
  <si>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</si>
  <si>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</si>
  <si>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</si>
  <si>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</si>
  <si>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</si>
  <si>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</si>
  <si>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</si>
  <si>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</si>
  <si>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</si>
  <si>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</si>
  <si>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</si>
  <si>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</si>
  <si>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</si>
  <si>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</si>
  <si>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</si>
  <si>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</si>
  <si>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</si>
  <si>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</si>
  <si>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</si>
  <si>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</si>
  <si>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</si>
  <si>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</si>
  <si>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</si>
  <si>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</si>
  <si>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</si>
  <si>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</si>
  <si>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</si>
  <si>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</si>
  <si>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</si>
  <si>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</si>
  <si>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</si>
  <si>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</si>
  <si>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</si>
  <si>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</si>
  <si>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</si>
  <si>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</si>
  <si>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</si>
  <si>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</si>
  <si>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</si>
  <si>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</si>
  <si>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</si>
  <si>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</si>
  <si>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</si>
  <si>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</si>
  <si>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</si>
  <si>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</si>
  <si>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</si>
  <si>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</si>
  <si>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</si>
  <si>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</si>
  <si>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</si>
  <si>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</si>
  <si>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</si>
  <si>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</si>
  <si>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</si>
  <si>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</si>
  <si>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</si>
  <si>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</si>
  <si>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</si>
  <si>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</si>
  <si>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</si>
  <si>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</si>
  <si>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</si>
  <si>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</si>
  <si>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</si>
  <si>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</si>
  <si>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</si>
  <si>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</si>
  <si>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</si>
  <si>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</si>
  <si>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</si>
  <si>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</si>
  <si>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</si>
  <si>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</si>
  <si>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</si>
  <si>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</si>
  <si>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</si>
  <si>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</si>
  <si>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</si>
  <si>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</si>
  <si>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</si>
  <si>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</si>
  <si>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</si>
  <si>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</si>
  <si>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</si>
  <si>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</si>
  <si>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</si>
  <si>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</si>
  <si>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</si>
  <si>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</si>
  <si>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</si>
  <si>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</si>
  <si>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</si>
  <si>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</si>
  <si>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</si>
  <si>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</si>
  <si>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</si>
  <si>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</si>
  <si>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</si>
  <si>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</si>
  <si>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</si>
  <si>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</si>
  <si>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</si>
  <si>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</si>
  <si>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</si>
  <si>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</si>
  <si>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</si>
  <si>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</si>
  <si>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</si>
  <si>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</si>
  <si>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</si>
  <si>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</si>
  <si>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</si>
  <si>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</si>
  <si>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</si>
  <si>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</si>
  <si>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</si>
  <si>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</si>
  <si>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</si>
  <si>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</si>
  <si>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</si>
  <si>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</si>
  <si>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</si>
  <si>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</si>
  <si>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</si>
  <si>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</si>
  <si>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</si>
  <si>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</si>
  <si>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</si>
  <si>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</si>
  <si>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</si>
  <si>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</si>
  <si>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</si>
  <si>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</si>
  <si>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</si>
  <si>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</si>
  <si>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</si>
  <si>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</si>
  <si>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</si>
  <si>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</si>
  <si>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</si>
  <si>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</si>
  <si>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</si>
  <si>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</si>
  <si>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</si>
  <si>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</si>
  <si>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</si>
  <si>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</si>
  <si>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</si>
  <si>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</si>
  <si>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</si>
  <si>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</si>
  <si>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</si>
  <si>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</si>
  <si>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</si>
  <si>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</si>
  <si>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</si>
  <si>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</si>
  <si>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</si>
  <si>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</si>
  <si>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</si>
  <si>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</si>
  <si>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</si>
  <si>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</si>
  <si>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</si>
  <si>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</si>
  <si>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</si>
  <si>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</si>
  <si>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</si>
  <si>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</si>
  <si>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</si>
  <si>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</si>
  <si>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</si>
  <si>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</si>
  <si>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</si>
  <si>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</si>
  <si>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</si>
  <si>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</si>
  <si>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</si>
  <si>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</si>
  <si>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</si>
  <si>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</si>
  <si>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</si>
  <si>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</si>
  <si>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</si>
  <si>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</si>
  <si>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</si>
  <si>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</si>
  <si>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</si>
  <si>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</si>
  <si>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</si>
  <si>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</si>
  <si>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</si>
  <si>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</si>
  <si>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</si>
  <si>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</si>
  <si>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</si>
  <si>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</si>
  <si>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</si>
  <si>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</si>
  <si>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</si>
  <si>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</si>
  <si>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</si>
  <si>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</si>
  <si>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</si>
  <si>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</si>
  <si>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</si>
  <si>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</si>
  <si>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</si>
  <si>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</si>
  <si>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</si>
  <si>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</si>
  <si>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</si>
  <si>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</si>
  <si>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</si>
  <si>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</si>
  <si>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</si>
  <si>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</si>
  <si>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</si>
  <si>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</si>
  <si>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</si>
  <si>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</si>
  <si>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</si>
  <si>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</si>
  <si>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</si>
  <si>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</si>
  <si>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</si>
  <si>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</si>
  <si>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</si>
  <si>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</si>
  <si>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</si>
  <si>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</si>
  <si>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</si>
  <si>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</si>
  <si>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</si>
  <si>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</si>
  <si>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</si>
  <si>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</si>
  <si>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</si>
  <si>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</si>
  <si>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</si>
  <si>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</si>
  <si>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</si>
  <si>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</si>
  <si>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</si>
  <si>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</si>
  <si>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</si>
  <si>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</si>
  <si>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</si>
  <si>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</si>
  <si>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</si>
  <si>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</si>
  <si>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</si>
  <si>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</si>
  <si>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</si>
  <si>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</si>
  <si>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</si>
  <si>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</si>
  <si>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</si>
  <si>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</si>
  <si>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</si>
  <si>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</si>
  <si>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</si>
  <si>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</si>
  <si>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</si>
  <si>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</si>
  <si>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</si>
  <si>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</si>
  <si>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</si>
  <si>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</si>
  <si>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</si>
  <si>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</si>
  <si>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</si>
  <si>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</si>
  <si>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</si>
  <si>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</si>
  <si>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</si>
  <si>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</si>
  <si>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</si>
  <si>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</si>
  <si>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</si>
  <si>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</si>
  <si>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</si>
  <si>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</si>
  <si>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</si>
  <si>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</si>
  <si>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</si>
  <si>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</si>
  <si>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</si>
  <si>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</si>
  <si>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</si>
  <si>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</si>
  <si>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</si>
  <si>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</si>
  <si>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</si>
  <si>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</si>
  <si>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</si>
  <si>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</si>
  <si>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</si>
  <si>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</si>
  <si>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</si>
  <si>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</si>
  <si>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</si>
  <si>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</si>
  <si>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</si>
  <si>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</si>
  <si>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</si>
  <si>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</si>
  <si>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</si>
  <si>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</si>
  <si>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</si>
  <si>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</si>
  <si>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</si>
  <si>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</si>
  <si>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</si>
  <si>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</si>
  <si>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</si>
  <si>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</si>
  <si>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</si>
  <si>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</si>
  <si>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</si>
  <si>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</si>
  <si>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</si>
  <si>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</si>
  <si>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</si>
  <si>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</si>
  <si>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</si>
  <si>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</si>
  <si>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</si>
  <si>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</si>
  <si>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</si>
  <si>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</si>
  <si>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</si>
  <si>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</si>
  <si>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</si>
  <si>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</si>
  <si>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</si>
  <si>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</si>
  <si>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</si>
  <si>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</si>
  <si>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</si>
  <si>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</si>
  <si>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</si>
  <si>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</si>
  <si>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</si>
  <si>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</si>
  <si>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</si>
  <si>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</si>
  <si>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</si>
  <si>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</si>
  <si>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</si>
  <si>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</si>
  <si>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</si>
  <si>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</si>
  <si>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</si>
  <si>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</si>
  <si>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</si>
  <si>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</si>
  <si>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</si>
  <si>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</si>
  <si>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</si>
  <si>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</si>
  <si>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</si>
  <si>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</si>
  <si>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</si>
  <si>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</si>
  <si>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</si>
  <si>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</si>
  <si>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</si>
  <si>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</si>
  <si>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</si>
  <si>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</si>
  <si>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</si>
  <si>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</si>
  <si>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</si>
  <si>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</si>
  <si>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</si>
  <si>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</si>
  <si>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</si>
  <si>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</si>
  <si>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</si>
  <si>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</si>
  <si>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</si>
  <si>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</si>
  <si>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</si>
  <si>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</si>
  <si>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</si>
  <si>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</si>
  <si>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</si>
  <si>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</si>
  <si>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</si>
  <si>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</si>
  <si>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</si>
  <si>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</si>
  <si>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</si>
  <si>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</si>
  <si>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</si>
  <si>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</si>
  <si>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</si>
  <si>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</si>
  <si>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</si>
  <si>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</si>
  <si>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</si>
  <si>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</si>
  <si>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</si>
  <si>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</si>
  <si>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</si>
  <si>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</si>
  <si>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</si>
  <si>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</si>
  <si>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</si>
  <si>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</si>
  <si>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</si>
  <si>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</si>
  <si>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</si>
  <si>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</si>
  <si>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</si>
  <si>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</si>
  <si>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</si>
  <si>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</si>
  <si>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</si>
  <si>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</si>
  <si>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</si>
  <si>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</si>
  <si>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</si>
  <si>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</si>
  <si>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</si>
  <si>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</si>
  <si>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</si>
  <si>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</si>
  <si>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</si>
  <si>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</si>
  <si>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</si>
  <si>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</si>
  <si>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</si>
  <si>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</si>
  <si>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</si>
  <si>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</si>
  <si>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</si>
  <si>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</si>
  <si>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</si>
  <si>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</si>
  <si>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</si>
  <si>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</si>
  <si>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</si>
  <si>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</si>
  <si>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</si>
  <si>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</si>
  <si>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</si>
  <si>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</si>
  <si>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</si>
  <si>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</si>
  <si>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</si>
  <si>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</si>
  <si>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</si>
  <si>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</si>
  <si>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</si>
  <si>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</si>
  <si>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</si>
  <si>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</si>
  <si>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</si>
  <si>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</si>
  <si>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</si>
  <si>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</si>
  <si>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</si>
  <si>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</si>
  <si>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</si>
  <si>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</si>
  <si>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</si>
  <si>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</si>
  <si>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</si>
  <si>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</si>
  <si>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</si>
  <si>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</si>
  <si>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</si>
  <si>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</si>
  <si>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</si>
  <si>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</si>
  <si>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</si>
  <si>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</si>
  <si>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</si>
  <si>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</si>
  <si>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</si>
  <si>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</si>
  <si>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</si>
  <si>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</si>
  <si>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</si>
  <si>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</si>
  <si>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</si>
  <si>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</si>
  <si>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</si>
  <si>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</si>
  <si>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</si>
  <si>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</si>
  <si>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</si>
  <si>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</si>
  <si>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</si>
  <si>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</si>
  <si>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</si>
  <si>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</si>
  <si>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</si>
  <si>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</si>
  <si>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</si>
  <si>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</si>
  <si>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</si>
  <si>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</si>
  <si>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</si>
  <si>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</si>
  <si>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</si>
  <si>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</si>
  <si>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</si>
  <si>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</si>
  <si>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</si>
  <si>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</si>
  <si>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</si>
  <si>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</si>
  <si>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</si>
  <si>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</si>
  <si>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</si>
  <si>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</si>
  <si>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</si>
  <si>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</si>
  <si>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</si>
  <si>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</si>
  <si>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</si>
  <si>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</si>
  <si>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</si>
  <si>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</si>
  <si>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</si>
  <si>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</si>
  <si>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</si>
  <si>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</si>
  <si>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</si>
  <si>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</si>
  <si>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</si>
  <si>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</si>
  <si>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</si>
  <si>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</si>
  <si>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</si>
  <si>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</si>
  <si>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</si>
  <si>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</si>
  <si>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</si>
  <si>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</si>
  <si>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</si>
  <si>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</si>
  <si>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</si>
  <si>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</si>
  <si>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</si>
  <si>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</si>
  <si>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</si>
  <si>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</si>
  <si>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</si>
  <si>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</si>
  <si>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</si>
  <si>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</si>
  <si>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</si>
  <si>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</si>
  <si>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</si>
  <si>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</si>
  <si>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</si>
  <si>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</si>
  <si>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</si>
  <si>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</si>
  <si>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</si>
  <si>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</si>
  <si>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</si>
  <si>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</si>
  <si>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</si>
  <si>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</si>
  <si>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</si>
  <si>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</si>
  <si>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</si>
  <si>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</si>
  <si>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</si>
  <si>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</si>
  <si>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</si>
  <si>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</si>
  <si>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</si>
  <si>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</si>
  <si>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</si>
  <si>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</si>
  <si>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</si>
  <si>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</si>
  <si>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</si>
  <si>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</si>
  <si>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</si>
  <si>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</si>
  <si>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</si>
  <si>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</si>
  <si>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</si>
  <si>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</si>
  <si>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</si>
  <si>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</si>
  <si>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</si>
  <si>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</si>
  <si>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</si>
  <si>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</si>
  <si>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</si>
  <si>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</si>
  <si>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</si>
  <si>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</si>
  <si>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</si>
  <si>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</si>
  <si>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</si>
  <si>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</si>
  <si>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</si>
  <si>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</si>
  <si>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</si>
  <si>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</si>
  <si>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</si>
  <si>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</si>
  <si>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</si>
  <si>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</si>
  <si>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</si>
  <si>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</si>
  <si>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</si>
  <si>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</si>
  <si>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</si>
  <si>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</si>
  <si>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</si>
  <si>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</si>
  <si>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</si>
  <si>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</si>
  <si>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</si>
  <si>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</si>
  <si>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</si>
  <si>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</si>
  <si>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</si>
  <si>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</si>
  <si>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</si>
  <si>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</si>
  <si>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</si>
  <si>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</si>
  <si>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</si>
  <si>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</si>
  <si>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</si>
  <si>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</si>
  <si>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</si>
  <si>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</si>
  <si>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</si>
  <si>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</si>
  <si>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</si>
  <si>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</si>
  <si>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</si>
  <si>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</si>
  <si>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</si>
  <si>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</si>
  <si>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</si>
  <si>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</si>
  <si>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</si>
  <si>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</si>
  <si>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</si>
  <si>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</si>
  <si>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</si>
  <si>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</si>
  <si>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</si>
  <si>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</si>
  <si>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</si>
  <si>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</si>
  <si>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</si>
  <si>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</si>
  <si>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</si>
  <si>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</si>
  <si>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</si>
  <si>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</si>
  <si>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</si>
  <si>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</si>
  <si>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</si>
  <si>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</si>
  <si>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</si>
  <si>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</si>
  <si>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</si>
  <si>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</si>
  <si>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</si>
  <si>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</si>
  <si>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</si>
  <si>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</si>
  <si>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</si>
  <si>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</si>
  <si>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</si>
  <si>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</si>
  <si>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</si>
  <si>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</si>
  <si>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</si>
  <si>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</si>
  <si>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</si>
  <si>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</si>
  <si>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</si>
  <si>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</si>
  <si>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</si>
  <si>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</si>
  <si>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</si>
  <si>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</si>
  <si>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</si>
  <si>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</si>
  <si>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</si>
  <si>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</si>
  <si>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</si>
  <si>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</si>
  <si>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</si>
  <si>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</si>
  <si>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</si>
  <si>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</si>
  <si>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</si>
  <si>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</si>
  <si>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</si>
  <si>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</si>
  <si>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</si>
  <si>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</si>
  <si>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</si>
  <si>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</si>
  <si>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</si>
  <si>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</si>
  <si>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</si>
  <si>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</si>
  <si>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</si>
  <si>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</si>
  <si>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</si>
  <si>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</si>
  <si>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</si>
  <si>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</si>
  <si>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</si>
  <si>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</si>
  <si>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</si>
  <si>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</si>
  <si>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</si>
  <si>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</si>
  <si>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</si>
  <si>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</si>
  <si>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</si>
  <si>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</si>
  <si>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</si>
  <si>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</si>
  <si>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</si>
  <si>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</si>
  <si>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</si>
  <si>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</si>
  <si>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</si>
  <si>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</si>
  <si>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</si>
  <si>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</si>
  <si>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</si>
  <si>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</si>
  <si>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</si>
  <si>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</si>
  <si>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</si>
  <si>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</si>
  <si>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</si>
  <si>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</si>
  <si>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</si>
  <si>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</si>
  <si>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</si>
  <si>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</si>
  <si>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</si>
  <si>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</si>
  <si>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</si>
  <si>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</si>
  <si>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</si>
  <si>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</si>
  <si>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</si>
  <si>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</si>
  <si>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</si>
  <si>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</si>
  <si>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</si>
  <si>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</si>
  <si>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</si>
  <si>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</si>
  <si>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</si>
  <si>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</si>
  <si>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</si>
  <si>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</si>
  <si>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</si>
  <si>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</si>
  <si>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</si>
  <si>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</si>
  <si>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</si>
  <si>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</si>
  <si>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</si>
  <si>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</si>
  <si>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</si>
  <si>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</si>
  <si>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</si>
  <si>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</si>
  <si>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</si>
  <si>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</si>
  <si>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</si>
  <si>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</si>
  <si>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</si>
  <si>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</si>
  <si>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</si>
  <si>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</si>
  <si>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</si>
  <si>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</si>
  <si>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</si>
  <si>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</si>
  <si>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</si>
  <si>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</si>
  <si>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</si>
  <si>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</si>
  <si>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</si>
  <si>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</si>
  <si>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</si>
  <si>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</si>
  <si>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</si>
  <si>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</si>
  <si>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</si>
  <si>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</si>
  <si>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</si>
  <si>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</si>
  <si>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</si>
  <si>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</si>
  <si>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</si>
  <si>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</si>
  <si>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</si>
  <si>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</si>
  <si>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</si>
  <si>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</si>
  <si>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</si>
  <si>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</si>
  <si>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</si>
  <si>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</si>
  <si>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</si>
  <si>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</si>
  <si>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</si>
  <si>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</si>
  <si>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</si>
  <si>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</si>
  <si>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</si>
  <si>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</si>
  <si>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</si>
  <si>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</si>
  <si>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</si>
  <si>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</si>
  <si>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</si>
  <si>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</si>
  <si>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</si>
  <si>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</si>
  <si>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</si>
  <si>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</si>
  <si>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</si>
  <si>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</si>
  <si>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</si>
  <si>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</si>
  <si>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</si>
  <si>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</si>
  <si>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</si>
  <si>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</si>
  <si>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</si>
  <si>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</si>
  <si>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</si>
  <si>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</si>
  <si>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</si>
  <si>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</si>
  <si>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</si>
  <si>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</si>
  <si>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</si>
  <si>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</si>
  <si>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</si>
  <si>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</si>
  <si>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</si>
  <si>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</si>
  <si>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</si>
  <si>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</si>
  <si>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</si>
  <si>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</si>
  <si>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</si>
  <si>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</si>
  <si>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</si>
  <si>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</si>
  <si>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</si>
  <si>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</si>
  <si>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</si>
  <si>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</si>
  <si>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</si>
  <si>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</si>
  <si>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</si>
  <si>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</si>
  <si>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</si>
  <si>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</si>
  <si>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</si>
  <si>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</si>
  <si>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</si>
  <si>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</si>
  <si>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</si>
  <si>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</si>
  <si>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</si>
  <si>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</si>
  <si>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</si>
  <si>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</si>
  <si>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</si>
  <si>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</si>
  <si>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</si>
  <si>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</si>
  <si>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</si>
  <si>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</si>
  <si>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</si>
  <si>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</si>
  <si>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</si>
  <si>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</si>
  <si>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</si>
  <si>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</si>
  <si>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</si>
  <si>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</si>
  <si>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</si>
  <si>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</si>
  <si>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</si>
  <si>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</si>
  <si>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</si>
  <si>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</si>
  <si>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</si>
  <si>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</si>
  <si>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</si>
  <si>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</si>
  <si>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</si>
  <si>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</si>
  <si>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</si>
  <si>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</si>
  <si>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</si>
  <si>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</si>
  <si>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</si>
  <si>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</si>
  <si>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</si>
  <si>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</si>
  <si>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</si>
  <si>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</si>
  <si>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</si>
  <si>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</si>
  <si>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</si>
  <si>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</si>
  <si>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</si>
  <si>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</si>
  <si>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</si>
  <si>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</si>
  <si>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</si>
  <si>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</si>
  <si>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</si>
  <si>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</si>
  <si>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</si>
  <si>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</si>
  <si>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</si>
  <si>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</si>
  <si>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</si>
  <si>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</si>
  <si>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</si>
  <si>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</si>
  <si>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</si>
  <si>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</si>
  <si>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</si>
  <si>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</si>
  <si>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</si>
  <si>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</si>
  <si>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</si>
  <si>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</si>
  <si>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</si>
  <si>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</si>
  <si>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</si>
  <si>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</si>
  <si>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</si>
  <si>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</si>
  <si>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</si>
  <si>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</si>
  <si>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</si>
  <si>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</si>
  <si>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</si>
  <si>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</si>
  <si>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</si>
  <si>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</si>
  <si>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</si>
  <si>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</si>
  <si>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</si>
  <si>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</si>
  <si>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</si>
  <si>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</si>
  <si>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</si>
  <si>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</si>
  <si>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</si>
  <si>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</si>
  <si>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</si>
  <si>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</si>
  <si>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</si>
  <si>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</si>
  <si>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</si>
  <si>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</si>
  <si>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</si>
  <si>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</si>
  <si>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</si>
  <si>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</si>
  <si>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</si>
  <si>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</si>
  <si>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</si>
  <si>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</si>
  <si>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</si>
  <si>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</si>
  <si>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</si>
  <si>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</si>
  <si>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</si>
  <si>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</si>
  <si>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</si>
  <si>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</si>
  <si>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</si>
  <si>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</si>
  <si>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</si>
  <si>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</si>
  <si>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</si>
  <si>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</si>
  <si>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</si>
  <si>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</si>
  <si>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</si>
  <si>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</si>
  <si>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</si>
  <si>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</si>
  <si>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</si>
  <si>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</si>
  <si>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</si>
  <si>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</si>
  <si>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</si>
  <si>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</si>
  <si>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</si>
  <si>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</si>
  <si>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</si>
  <si>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</si>
  <si>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</si>
  <si>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</si>
  <si>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</si>
  <si>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</si>
  <si>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</si>
  <si>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</si>
  <si>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</si>
  <si>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</si>
  <si>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</si>
  <si>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</si>
  <si>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</si>
  <si>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</si>
  <si>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</si>
  <si>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</si>
  <si>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</si>
  <si>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</si>
  <si>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</si>
  <si>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</si>
  <si>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</si>
  <si>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</si>
  <si>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</si>
  <si>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</si>
  <si>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</si>
  <si>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</si>
  <si>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</si>
  <si>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</si>
  <si>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</si>
  <si>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</si>
  <si>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</si>
  <si>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</si>
  <si>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</si>
  <si>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</si>
  <si>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</si>
  <si>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</si>
  <si>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</si>
  <si>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</si>
  <si>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</si>
  <si>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</si>
  <si>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</si>
  <si>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</si>
  <si>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</si>
  <si>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</si>
  <si>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</si>
  <si>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</si>
  <si>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</si>
  <si>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</si>
  <si>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</si>
  <si>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</si>
  <si>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</si>
  <si>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</si>
  <si>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</si>
  <si>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</si>
  <si>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</si>
  <si>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</si>
  <si>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</si>
  <si>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</si>
  <si>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</si>
  <si>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</si>
  <si>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</si>
  <si>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</si>
  <si>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</si>
  <si>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</si>
  <si>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</si>
  <si>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</si>
  <si>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</si>
  <si>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</si>
  <si>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</si>
  <si>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</si>
  <si>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</si>
  <si>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</si>
  <si>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</si>
  <si>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</si>
  <si>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</si>
  <si>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</si>
  <si>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</si>
  <si>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</si>
  <si>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</si>
  <si>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</si>
  <si>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</si>
  <si>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</si>
  <si>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</si>
  <si>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</si>
  <si>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</si>
  <si>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</si>
  <si>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</si>
  <si>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</si>
  <si>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</si>
  <si>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</si>
  <si>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</si>
  <si>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</si>
  <si>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</si>
  <si>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</si>
  <si>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</si>
  <si>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</si>
  <si>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</si>
  <si>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</si>
  <si>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</si>
  <si>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</si>
  <si>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</si>
  <si>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</si>
  <si>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</si>
  <si>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</si>
  <si>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</si>
  <si>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</si>
  <si>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</si>
  <si>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</si>
  <si>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</si>
  <si>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</si>
  <si>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</si>
  <si>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</si>
  <si>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</si>
  <si>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</si>
  <si>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</si>
  <si>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</si>
  <si>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</si>
  <si>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</si>
  <si>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</si>
  <si>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</si>
  <si>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</si>
  <si>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</si>
  <si>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</si>
  <si>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</si>
  <si>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</si>
  <si>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</si>
  <si>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</si>
  <si>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</si>
  <si>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</si>
  <si>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</si>
  <si>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</si>
  <si>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</si>
  <si>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</si>
  <si>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</si>
  <si>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</si>
  <si>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</si>
  <si>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</si>
  <si>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</si>
  <si>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</si>
  <si>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</si>
  <si>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</si>
  <si>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</si>
  <si>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</si>
  <si>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</si>
  <si>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</si>
  <si>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</si>
  <si>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</si>
  <si>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</si>
  <si>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</si>
  <si>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</si>
  <si>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</si>
  <si>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</si>
  <si>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</si>
  <si>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</si>
  <si>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</si>
  <si>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</si>
  <si>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</si>
  <si>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</si>
  <si>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</si>
  <si>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</si>
  <si>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</si>
  <si>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</si>
  <si>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</si>
  <si>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</si>
  <si>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</si>
  <si>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</si>
  <si>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</si>
  <si>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</si>
  <si>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</si>
  <si>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</si>
  <si>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</si>
  <si>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</si>
  <si>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</si>
  <si>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</si>
  <si>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</si>
  <si>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</si>
  <si>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</si>
  <si>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</si>
  <si>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</si>
  <si>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</si>
  <si>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</si>
  <si>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</si>
  <si>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</si>
  <si>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</si>
  <si>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</si>
  <si>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</si>
  <si>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</si>
  <si>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</si>
  <si>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</si>
  <si>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</si>
  <si>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</si>
  <si>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</si>
  <si>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</si>
  <si>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</si>
  <si>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</si>
  <si>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</si>
  <si>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</si>
  <si>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</si>
  <si>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</si>
  <si>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</si>
  <si>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</si>
  <si>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</si>
  <si>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</si>
  <si>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</si>
  <si>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</si>
  <si>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</si>
  <si>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</si>
  <si>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</si>
  <si>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</si>
  <si>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</si>
  <si>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</si>
  <si>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</si>
  <si>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</si>
  <si>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</si>
  <si>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</si>
  <si>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</si>
  <si>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</si>
  <si>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</si>
  <si>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</si>
  <si>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</si>
  <si>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</si>
  <si>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</si>
  <si>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</si>
  <si>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</si>
  <si>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</si>
  <si>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</si>
  <si>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</si>
  <si>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</si>
  <si>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</si>
  <si>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</si>
  <si>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</si>
  <si>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</si>
  <si>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</si>
  <si>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</si>
  <si>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</si>
  <si>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</si>
  <si>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</si>
  <si>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</si>
  <si>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</si>
  <si>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</si>
  <si>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</si>
  <si>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</si>
  <si>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</si>
  <si>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</si>
  <si>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</si>
  <si>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</si>
  <si>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</si>
  <si>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</si>
  <si>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</si>
  <si>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</si>
  <si>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</si>
  <si>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</si>
  <si>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</si>
  <si>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</si>
  <si>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</si>
  <si>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</si>
  <si>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</si>
  <si>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</si>
  <si>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</si>
  <si>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</si>
  <si>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</si>
  <si>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</si>
  <si>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</si>
  <si>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</si>
  <si>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</si>
  <si>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</si>
  <si>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</si>
  <si>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</si>
  <si>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</si>
  <si>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</si>
  <si>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</si>
  <si>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</si>
  <si>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</si>
  <si>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</si>
  <si>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</si>
  <si>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</si>
  <si>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</si>
  <si>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</si>
  <si>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</si>
  <si>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</si>
  <si>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</si>
  <si>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</si>
  <si>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</si>
  <si>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</si>
  <si>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</si>
  <si>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</si>
  <si>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</si>
  <si>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</si>
  <si>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</si>
  <si>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</si>
  <si>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</si>
  <si>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</si>
  <si>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</si>
  <si>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</si>
  <si>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</si>
  <si>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</si>
  <si>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</si>
  <si>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</si>
  <si>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</si>
  <si>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</si>
  <si>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</si>
  <si>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</si>
  <si>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</si>
  <si>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</si>
  <si>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</si>
  <si>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</si>
  <si>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</si>
  <si>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</si>
  <si>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</si>
  <si>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</si>
  <si>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</si>
  <si>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</si>
  <si>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</si>
  <si>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</si>
  <si>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</si>
  <si>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</si>
  <si>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</si>
  <si>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</si>
  <si>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</si>
  <si>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</si>
  <si>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</si>
  <si>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</si>
  <si>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</si>
  <si>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</si>
  <si>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</si>
  <si>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</si>
  <si>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</si>
  <si>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</si>
  <si>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</si>
  <si>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</si>
  <si>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</si>
  <si>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</si>
  <si>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</si>
  <si>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</si>
  <si>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</si>
  <si>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</si>
  <si>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</si>
  <si>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</si>
  <si>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</si>
  <si>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</si>
  <si>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</si>
  <si>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</si>
  <si>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</si>
  <si>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</si>
  <si>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</si>
  <si>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</si>
  <si>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</si>
  <si>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</si>
  <si>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</si>
  <si>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</si>
  <si>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</si>
  <si>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</si>
  <si>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</si>
  <si>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</si>
  <si>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</si>
  <si>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</si>
  <si>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</si>
  <si>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</si>
  <si>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</si>
  <si>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</si>
  <si>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</si>
  <si>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</si>
  <si>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</si>
  <si>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</si>
  <si>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</si>
  <si>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</si>
  <si>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</si>
  <si>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</si>
  <si>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</si>
  <si>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</si>
  <si>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</si>
  <si>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</si>
  <si>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</si>
  <si>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</si>
  <si>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</si>
  <si>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</si>
  <si>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</si>
  <si>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</si>
  <si>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</si>
  <si>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</si>
  <si>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</si>
  <si>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</si>
  <si>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</si>
  <si>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</si>
  <si>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</si>
  <si>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</si>
  <si>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</si>
  <si>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</si>
  <si>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</si>
  <si>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</si>
  <si>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</si>
  <si>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</si>
  <si>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</si>
  <si>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</si>
  <si>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</si>
  <si>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</si>
  <si>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</si>
  <si>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</si>
  <si>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</si>
  <si>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</si>
  <si>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</si>
  <si>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</si>
  <si>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</si>
  <si>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</si>
  <si>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</si>
  <si>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</si>
  <si>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</si>
  <si>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</si>
  <si>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</si>
  <si>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</si>
  <si>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</si>
  <si>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</si>
  <si>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</si>
  <si>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</si>
  <si>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</si>
  <si>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</si>
  <si>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</si>
  <si>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</si>
  <si>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</si>
  <si>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</si>
  <si>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</si>
  <si>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</si>
  <si>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</si>
  <si>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</si>
  <si>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</si>
  <si>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</si>
  <si>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</si>
  <si>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</si>
  <si>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</si>
  <si>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</si>
  <si>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</si>
  <si>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</si>
  <si>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</si>
  <si>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</si>
  <si>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</si>
  <si>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</si>
  <si>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</si>
  <si>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</si>
  <si>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</si>
  <si>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</si>
  <si>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</si>
  <si>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</si>
  <si>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</si>
  <si>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</si>
  <si>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</si>
  <si>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</si>
  <si>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</si>
  <si>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</si>
  <si>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</si>
  <si>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</si>
  <si>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</si>
  <si>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</si>
  <si>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</si>
  <si>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</si>
  <si>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</si>
  <si>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</si>
  <si>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</si>
  <si>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</si>
  <si>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</si>
  <si>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</si>
  <si>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</si>
  <si>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</si>
  <si>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</si>
  <si>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</si>
  <si>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</si>
  <si>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</si>
  <si>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</si>
  <si>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</si>
  <si>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</si>
  <si>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</si>
  <si>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</si>
  <si>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</si>
  <si>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</si>
  <si>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</si>
  <si>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</si>
  <si>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</si>
  <si>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</si>
  <si>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</si>
  <si>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</si>
  <si>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</si>
  <si>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</si>
  <si>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</si>
  <si>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</si>
  <si>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</si>
  <si>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</si>
  <si>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</si>
  <si>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</si>
  <si>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</si>
  <si>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</si>
  <si>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</si>
  <si>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</si>
  <si>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</si>
  <si>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</si>
  <si>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</si>
  <si>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</si>
  <si>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</si>
  <si>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</si>
  <si>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</si>
  <si>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</si>
  <si>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</si>
  <si>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</si>
  <si>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</si>
  <si>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</si>
  <si>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</si>
  <si>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</si>
  <si>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</si>
  <si>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</si>
  <si>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</si>
  <si>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</si>
  <si>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</si>
  <si>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</si>
  <si>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</si>
  <si>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</si>
  <si>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</si>
  <si>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</si>
  <si>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</si>
  <si>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</si>
  <si>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</si>
  <si>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</si>
  <si>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</si>
  <si>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</si>
  <si>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</si>
  <si>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</si>
  <si>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</si>
  <si>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</si>
  <si>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</si>
  <si>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</si>
  <si>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</si>
  <si>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</si>
  <si>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</si>
  <si>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</si>
  <si>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</si>
  <si>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</si>
  <si>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</si>
  <si>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</si>
  <si>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</si>
  <si>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</si>
  <si>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</si>
  <si>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</si>
  <si>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</si>
  <si>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</si>
  <si>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</si>
  <si>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</si>
  <si>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</si>
  <si>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</si>
  <si>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</si>
  <si>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</si>
  <si>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</si>
  <si>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</si>
  <si>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</si>
  <si>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</si>
  <si>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</si>
  <si>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</si>
  <si>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</si>
  <si>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</si>
  <si>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</si>
  <si>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</si>
  <si>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</si>
  <si>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</si>
  <si>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</si>
  <si>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</si>
  <si>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</si>
  <si>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</si>
  <si>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</si>
  <si>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</si>
  <si>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</si>
  <si>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</si>
  <si>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</si>
  <si>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</si>
  <si>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</si>
  <si>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</si>
  <si>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</si>
  <si>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</si>
  <si>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</si>
  <si>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</si>
  <si>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</si>
  <si>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</si>
  <si>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</si>
  <si>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</si>
  <si>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</si>
  <si>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</si>
  <si>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</si>
  <si>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</si>
  <si>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</si>
  <si>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</si>
  <si>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</si>
  <si>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</si>
  <si>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</si>
  <si>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</si>
  <si>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</si>
  <si>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</si>
  <si>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</si>
  <si>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</si>
  <si>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</si>
  <si>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</si>
  <si>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</si>
  <si>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</si>
  <si>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</si>
  <si>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</si>
  <si>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</si>
  <si>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</si>
  <si>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</si>
  <si>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</si>
  <si>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</si>
  <si>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</si>
  <si>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</si>
  <si>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</si>
  <si>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</si>
  <si>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</si>
  <si>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</si>
  <si>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</si>
  <si>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</si>
  <si>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</si>
  <si>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</si>
  <si>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</si>
  <si>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</si>
  <si>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</si>
  <si>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</si>
  <si>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</si>
  <si>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</si>
  <si>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</si>
  <si>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</si>
  <si>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</si>
  <si>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</si>
  <si>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</si>
  <si>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</si>
  <si>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</si>
  <si>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</si>
  <si>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</si>
  <si>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</si>
  <si>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</si>
  <si>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</si>
  <si>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</si>
  <si>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</si>
  <si>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</si>
  <si>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</si>
  <si>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</si>
  <si>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</si>
  <si>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</si>
  <si>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</si>
  <si>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</si>
  <si>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</si>
  <si>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</si>
  <si>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</si>
  <si>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</si>
  <si>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</si>
  <si>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</si>
  <si>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</si>
  <si>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</si>
  <si>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</si>
  <si>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</si>
  <si>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</si>
  <si>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</si>
  <si>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</si>
  <si>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</si>
  <si>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</si>
  <si>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</si>
  <si>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</si>
  <si>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</si>
  <si>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</si>
  <si>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</si>
  <si>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</si>
  <si>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</si>
  <si>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</si>
  <si>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</si>
  <si>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</si>
  <si>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</si>
  <si>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</si>
  <si>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</si>
  <si>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</si>
  <si>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</si>
  <si>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</si>
  <si>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</si>
  <si>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</si>
  <si>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</si>
  <si>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</si>
  <si>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</si>
  <si>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</si>
  <si>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</si>
  <si>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</si>
  <si>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</si>
  <si>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</si>
  <si>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</si>
  <si>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</si>
  <si>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</si>
  <si>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</si>
  <si>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</si>
  <si>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</si>
  <si>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</si>
  <si>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</si>
  <si>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</si>
  <si>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</si>
  <si>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</si>
  <si>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</si>
  <si>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</si>
  <si>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</si>
  <si>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</si>
  <si>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</si>
  <si>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</si>
  <si>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</si>
  <si>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</si>
  <si>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</si>
  <si>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</si>
  <si>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</si>
  <si>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</si>
  <si>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</si>
  <si>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</si>
  <si>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</si>
  <si>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</si>
  <si>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</si>
  <si>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</si>
  <si>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</si>
  <si>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</si>
  <si>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</si>
  <si>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</si>
  <si>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</si>
  <si>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</si>
  <si>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</si>
  <si>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</si>
  <si>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</si>
  <si>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</si>
  <si>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</si>
  <si>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</si>
  <si>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</si>
  <si>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</si>
  <si>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</si>
  <si>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</si>
  <si>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</si>
  <si>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</si>
  <si>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</si>
  <si>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</si>
  <si>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</si>
  <si>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</si>
  <si>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</si>
  <si>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</si>
  <si>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</si>
  <si>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</si>
  <si>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</si>
  <si>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</si>
  <si>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</si>
  <si>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</si>
  <si>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</si>
  <si>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</si>
  <si>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</si>
  <si>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</si>
  <si>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</si>
  <si>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</si>
  <si>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</si>
  <si>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</si>
  <si>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</si>
  <si>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</si>
  <si>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</si>
  <si>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</si>
  <si>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</si>
  <si>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</si>
  <si>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</si>
  <si>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</si>
  <si>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</si>
  <si>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</si>
  <si>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</si>
  <si>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</si>
  <si>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</si>
  <si>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</si>
  <si>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</si>
  <si>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</si>
  <si>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</si>
  <si>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</si>
  <si>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</si>
  <si>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</si>
  <si>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</si>
  <si>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</si>
  <si>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</si>
  <si>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</si>
  <si>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</si>
  <si>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</si>
  <si>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</si>
  <si>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</si>
  <si>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</si>
  <si>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</si>
  <si>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</si>
  <si>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</si>
  <si>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</si>
  <si>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</si>
  <si>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</si>
  <si>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</si>
  <si>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</si>
  <si>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</si>
  <si>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</si>
  <si>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</si>
  <si>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</si>
  <si>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</si>
  <si>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</si>
  <si>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</si>
  <si>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</si>
  <si>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</si>
  <si>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</si>
  <si>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</si>
  <si>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</si>
  <si>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</si>
  <si>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</si>
  <si>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</si>
  <si>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</si>
  <si>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</si>
  <si>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</si>
  <si>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</si>
  <si>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</si>
  <si>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</si>
  <si>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</si>
  <si>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</si>
  <si>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</si>
  <si>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</si>
  <si>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</si>
  <si>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</si>
  <si>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</si>
  <si>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</si>
  <si>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</si>
  <si>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</si>
  <si>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</si>
  <si>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</si>
  <si>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</si>
  <si>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</si>
  <si>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</si>
  <si>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</si>
  <si>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</si>
  <si>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</si>
  <si>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</si>
  <si>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</si>
  <si>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</si>
  <si>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</si>
  <si>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</si>
  <si>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</si>
  <si>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</si>
  <si>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</si>
  <si>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</si>
  <si>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</si>
  <si>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</si>
  <si>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</si>
  <si>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</si>
  <si>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</si>
  <si>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</si>
  <si>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</si>
  <si>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</si>
  <si>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</si>
  <si>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</si>
  <si>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</si>
  <si>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</si>
  <si>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</si>
  <si>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</si>
  <si>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</si>
  <si>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</si>
  <si>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</si>
  <si>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</si>
  <si>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</si>
  <si>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</si>
  <si>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</si>
  <si>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</si>
  <si>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</si>
  <si>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</si>
  <si>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</si>
  <si>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</si>
  <si>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</si>
  <si>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</si>
  <si>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</si>
  <si>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</si>
  <si>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</si>
  <si>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</si>
  <si>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</si>
  <si>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</si>
  <si>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</si>
  <si>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</si>
  <si>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</si>
  <si>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</si>
  <si>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</si>
  <si>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</si>
  <si>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</si>
  <si>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</si>
  <si>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</si>
  <si>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</si>
  <si>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</si>
  <si>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</si>
  <si>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</si>
  <si>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</si>
  <si>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</si>
  <si>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</si>
  <si>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</si>
  <si>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</si>
  <si>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</si>
  <si>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</si>
  <si>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</si>
  <si>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</si>
  <si>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</si>
  <si>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</si>
  <si>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</si>
  <si>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</si>
  <si>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</si>
  <si>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</si>
  <si>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</si>
  <si>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</si>
  <si>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</si>
  <si>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</si>
  <si>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</si>
  <si>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</si>
  <si>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</si>
  <si>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</si>
  <si>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</si>
  <si>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</si>
  <si>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</si>
  <si>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</si>
  <si>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</si>
  <si>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</si>
  <si>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</si>
  <si>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</si>
  <si>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</si>
  <si>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</si>
  <si>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</si>
  <si>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</si>
  <si>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</si>
  <si>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</si>
  <si>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</si>
  <si>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</si>
  <si>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</si>
  <si>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</si>
  <si>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</si>
  <si>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</si>
  <si>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</si>
  <si>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</si>
  <si>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</si>
  <si>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</si>
  <si>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</si>
  <si>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</si>
  <si>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</si>
  <si>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</si>
  <si>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</si>
  <si>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</si>
  <si>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</si>
  <si>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</si>
  <si>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</si>
  <si>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</si>
  <si>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</si>
  <si>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</si>
  <si>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</si>
  <si>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</si>
  <si>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</si>
  <si>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</si>
  <si>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</si>
  <si>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</si>
  <si>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</si>
  <si>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</si>
  <si>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</si>
  <si>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</si>
  <si>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</si>
  <si>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</si>
  <si>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</si>
  <si>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</si>
  <si>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</si>
  <si>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</si>
  <si>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</si>
  <si>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</si>
  <si>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</si>
  <si>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</si>
  <si>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</si>
  <si>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</si>
  <si>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</si>
  <si>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</si>
  <si>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</si>
  <si>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</si>
  <si>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</si>
  <si>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</si>
  <si>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</si>
  <si>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</si>
  <si>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</si>
  <si>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</si>
  <si>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</si>
  <si>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</si>
  <si>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</si>
  <si>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</si>
  <si>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</si>
  <si>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</si>
  <si>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</si>
  <si>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</si>
  <si>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</si>
  <si>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</si>
  <si>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</si>
  <si>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</si>
  <si>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</si>
  <si>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</si>
  <si>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</si>
  <si>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</si>
  <si>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</si>
  <si>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</si>
  <si>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</si>
  <si>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</si>
  <si>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</si>
  <si>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</si>
  <si>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</si>
  <si>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</si>
  <si>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</si>
  <si>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</si>
  <si>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</si>
  <si>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</si>
  <si>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</si>
  <si>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</si>
  <si>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</si>
  <si>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</si>
  <si>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</si>
  <si>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</si>
  <si>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</si>
  <si>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</si>
  <si>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</si>
  <si>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</si>
  <si>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</si>
  <si>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</si>
  <si>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</si>
  <si>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</si>
  <si>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</si>
  <si>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</si>
  <si>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</si>
  <si>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</si>
  <si>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</si>
  <si>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</si>
  <si>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</si>
  <si>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</si>
  <si>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</si>
  <si>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</si>
  <si>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</si>
  <si>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</si>
  <si>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</si>
  <si>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</si>
  <si>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</si>
  <si>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</si>
  <si>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</si>
  <si>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</si>
  <si>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</si>
  <si>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</si>
  <si>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</si>
  <si>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</si>
  <si>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</si>
  <si>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</si>
  <si>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</si>
  <si>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</si>
  <si>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</si>
  <si>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</si>
  <si>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</si>
  <si>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</si>
  <si>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</si>
  <si>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</si>
  <si>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</si>
  <si>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</si>
  <si>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</si>
  <si>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</si>
  <si>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</si>
  <si>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</si>
  <si>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</si>
  <si>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</si>
  <si>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</si>
  <si>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</si>
  <si>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</si>
  <si>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</si>
  <si>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</si>
  <si>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</si>
  <si>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</si>
  <si>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</si>
  <si>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</si>
  <si>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</si>
  <si>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</si>
  <si>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</si>
  <si>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</si>
  <si>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</si>
  <si>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</si>
  <si>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</si>
  <si>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</si>
  <si>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</si>
  <si>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</si>
  <si>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</si>
  <si>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</si>
  <si>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</si>
  <si>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</si>
  <si>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</si>
  <si>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</si>
  <si>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</si>
  <si>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</si>
  <si>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</si>
  <si>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</si>
  <si>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</si>
  <si>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</si>
  <si>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</si>
  <si>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</si>
  <si>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</si>
  <si>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</si>
  <si>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</si>
  <si>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</si>
  <si>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</si>
  <si>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</si>
  <si>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</si>
  <si>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</si>
  <si>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</si>
  <si>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</si>
  <si>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</si>
  <si>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</si>
  <si>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</si>
  <si>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</si>
  <si>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</si>
  <si>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</si>
  <si>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</si>
  <si>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</si>
  <si>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</si>
  <si>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</si>
  <si>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</si>
  <si>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</si>
  <si>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</si>
  <si>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</si>
  <si>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</si>
  <si>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</si>
  <si>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</si>
  <si>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</si>
  <si>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</si>
  <si>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</si>
  <si>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</si>
  <si>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</si>
  <si>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</si>
  <si>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</si>
  <si>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</si>
  <si>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</si>
  <si>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</si>
  <si>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</si>
  <si>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</si>
  <si>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</si>
  <si>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</si>
  <si>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</si>
  <si>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</si>
  <si>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</si>
  <si>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</si>
  <si>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</si>
  <si>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</si>
  <si>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</si>
  <si>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</si>
  <si>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</si>
  <si>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</si>
  <si>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</si>
  <si>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</si>
  <si>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</si>
  <si>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</si>
  <si>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</si>
  <si>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</si>
  <si>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</si>
  <si>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</si>
  <si>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</si>
  <si>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</si>
  <si>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</si>
  <si>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</si>
  <si>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</si>
  <si>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</si>
  <si>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</si>
  <si>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</si>
  <si>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</si>
  <si>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</si>
  <si>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</si>
  <si>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</si>
  <si>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</si>
  <si>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</si>
  <si>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</si>
  <si>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</si>
  <si>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</si>
  <si>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</si>
  <si>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</si>
  <si>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</si>
  <si>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</si>
  <si>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</si>
  <si>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</si>
  <si>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</si>
  <si>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</si>
  <si>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</si>
  <si>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</si>
  <si>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</si>
  <si>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</si>
  <si>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</si>
  <si>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</si>
  <si>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</si>
  <si>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</si>
  <si>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</si>
  <si>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</si>
  <si>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</si>
  <si>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</si>
  <si>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</si>
  <si>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</si>
  <si>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</si>
  <si>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</si>
  <si>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</si>
  <si>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</si>
  <si>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</si>
  <si>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</si>
  <si>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</si>
  <si>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</si>
  <si>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</si>
  <si>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</si>
  <si>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</si>
  <si>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</si>
  <si>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</si>
  <si>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</si>
  <si>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</si>
  <si>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</si>
  <si>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</si>
  <si>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</si>
  <si>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</si>
  <si>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</si>
  <si>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</si>
  <si>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</si>
  <si>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</si>
  <si>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</si>
  <si>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</si>
  <si>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</si>
  <si>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</si>
  <si>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</si>
  <si>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</si>
  <si>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</si>
  <si>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</si>
  <si>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</si>
  <si>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</si>
  <si>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</si>
  <si>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</si>
  <si>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</si>
  <si>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</si>
  <si>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</si>
  <si>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</si>
  <si>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</si>
  <si>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</si>
  <si>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</si>
  <si>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</si>
  <si>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</si>
  <si>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</si>
  <si>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</si>
  <si>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</si>
  <si>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</si>
  <si>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</si>
  <si>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</si>
  <si>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</si>
  <si>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</si>
  <si>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</si>
  <si>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</si>
  <si>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</si>
  <si>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</si>
  <si>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</si>
  <si>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</si>
  <si>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</si>
  <si>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</si>
  <si>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</si>
  <si>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</si>
  <si>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</si>
  <si>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</si>
  <si>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</si>
  <si>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</si>
  <si>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</si>
  <si>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</si>
  <si>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</si>
  <si>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</si>
  <si>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</si>
  <si>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</si>
  <si>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</si>
  <si>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</si>
  <si>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</si>
  <si>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</si>
  <si>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</si>
  <si>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</si>
  <si>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</si>
  <si>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</si>
  <si>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</si>
  <si>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</si>
  <si>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</si>
  <si>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</si>
  <si>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</si>
  <si>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</si>
  <si>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</si>
  <si>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</si>
  <si>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</si>
  <si>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</si>
  <si>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</si>
  <si>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</si>
  <si>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</si>
  <si>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</si>
  <si>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</si>
  <si>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</si>
  <si>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</si>
  <si>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</si>
  <si>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</si>
  <si>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</si>
  <si>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</si>
  <si>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</si>
  <si>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</si>
  <si>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</si>
  <si>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</si>
  <si>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</si>
  <si>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</si>
  <si>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</si>
  <si>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</si>
  <si>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</si>
  <si>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</si>
  <si>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</si>
  <si>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</si>
  <si>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</si>
  <si>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</si>
  <si>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</si>
  <si>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</si>
  <si>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</si>
  <si>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</si>
  <si>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</si>
  <si>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</si>
  <si>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</si>
  <si>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</si>
  <si>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</si>
  <si>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</si>
  <si>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</si>
  <si>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</si>
  <si>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</si>
  <si>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</si>
  <si>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</si>
  <si>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</si>
  <si>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</si>
  <si>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</si>
  <si>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</si>
  <si>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</si>
  <si>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</si>
  <si>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</si>
  <si>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</si>
  <si>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</si>
  <si>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</si>
  <si>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</si>
  <si>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</si>
  <si>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</si>
  <si>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</si>
  <si>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</si>
  <si>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</si>
  <si>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</si>
  <si>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</si>
  <si>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</si>
  <si>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</si>
  <si>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</si>
  <si>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</si>
  <si>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</si>
  <si>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</si>
  <si>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</si>
  <si>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</si>
  <si>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</si>
  <si>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</si>
  <si>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</si>
  <si>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</si>
  <si>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</si>
  <si>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</si>
  <si>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</si>
  <si>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</si>
  <si>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</si>
  <si>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</si>
  <si>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</si>
  <si>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</si>
  <si>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</si>
  <si>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</si>
  <si>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</si>
  <si>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</si>
  <si>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</si>
  <si>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</si>
  <si>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</si>
  <si>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</si>
  <si>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</si>
  <si>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</si>
  <si>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</si>
  <si>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</si>
  <si>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</si>
  <si>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</si>
  <si>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</si>
  <si>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</si>
  <si>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</si>
  <si>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</si>
  <si>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</si>
  <si>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</si>
  <si>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</si>
  <si>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</si>
  <si>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</si>
  <si>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</si>
  <si>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</si>
  <si>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</si>
  <si>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</si>
  <si>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</si>
  <si>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</si>
  <si>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</si>
  <si>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</si>
  <si>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</si>
  <si>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</si>
  <si>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</si>
  <si>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</si>
  <si>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</si>
  <si>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</si>
  <si>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</si>
  <si>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</si>
  <si>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</si>
  <si>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</si>
  <si>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</si>
  <si>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</si>
  <si>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</si>
  <si>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</si>
  <si>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</si>
  <si>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</si>
  <si>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</si>
  <si>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</si>
  <si>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</si>
  <si>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</si>
  <si>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</si>
  <si>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</si>
  <si>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</si>
  <si>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</si>
  <si>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</si>
  <si>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</si>
  <si>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</si>
  <si>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</si>
  <si>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</si>
  <si>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</si>
  <si>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</si>
  <si>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</si>
  <si>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</si>
  <si>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</si>
  <si>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</si>
  <si>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</si>
  <si>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</si>
  <si>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</si>
  <si>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</si>
  <si>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</si>
  <si>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</si>
  <si>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</si>
  <si>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</si>
  <si>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</si>
  <si>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</si>
  <si>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</si>
  <si>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</si>
  <si>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</si>
  <si>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</si>
  <si>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</si>
  <si>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</si>
  <si>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</si>
  <si>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</si>
  <si>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</si>
  <si>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</si>
  <si>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</si>
  <si>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</si>
  <si>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</si>
  <si>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</si>
  <si>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</si>
  <si>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</si>
  <si>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</si>
  <si>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</si>
  <si>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</si>
  <si>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</si>
  <si>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</si>
  <si>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</si>
  <si>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</si>
  <si>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</si>
  <si>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</si>
  <si>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</si>
  <si>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</si>
  <si>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</si>
  <si>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</si>
  <si>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</si>
  <si>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</si>
  <si>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</si>
  <si>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</si>
  <si>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</si>
  <si>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</si>
  <si>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</si>
  <si>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</si>
  <si>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</si>
  <si>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</si>
  <si>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</si>
  <si>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</si>
  <si>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</si>
  <si>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</si>
  <si>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</si>
  <si>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</si>
  <si>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</si>
  <si>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</si>
  <si>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</si>
  <si>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</si>
  <si>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</si>
  <si>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</si>
  <si>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</si>
  <si>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</si>
  <si>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</si>
  <si>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</si>
  <si>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</si>
  <si>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</si>
  <si>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</si>
  <si>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</si>
  <si>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</si>
  <si>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</si>
  <si>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</si>
  <si>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</si>
  <si>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</si>
  <si>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</si>
  <si>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</si>
  <si>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</si>
  <si>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</si>
  <si>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</si>
  <si>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</si>
  <si>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</si>
  <si>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</si>
  <si>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</si>
  <si>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</si>
  <si>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</si>
  <si>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</si>
  <si>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</si>
  <si>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</si>
  <si>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</si>
  <si>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</si>
  <si>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</si>
  <si>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</si>
  <si>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</si>
  <si>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</si>
  <si>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</si>
  <si>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</si>
  <si>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</si>
  <si>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</si>
  <si>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</si>
  <si>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</si>
  <si>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</si>
  <si>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</si>
  <si>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</si>
  <si>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</si>
  <si>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</si>
  <si>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</si>
  <si>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</si>
  <si>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</si>
  <si>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</si>
  <si>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</si>
  <si>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</si>
  <si>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</si>
  <si>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</si>
  <si>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</si>
  <si>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</si>
  <si>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</si>
  <si>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</si>
  <si>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</si>
  <si>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</si>
  <si>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</si>
  <si>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</si>
  <si>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</si>
  <si>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</si>
  <si>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</si>
  <si>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</si>
  <si>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</si>
  <si>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</si>
  <si>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</si>
  <si>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</si>
  <si>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</si>
  <si>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</si>
  <si>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</si>
  <si>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</si>
  <si>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</si>
  <si>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</si>
  <si>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</si>
  <si>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</si>
  <si>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</si>
  <si>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</si>
  <si>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</si>
  <si>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</si>
  <si>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</si>
  <si>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</si>
  <si>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</si>
  <si>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</si>
  <si>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</si>
  <si>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</si>
  <si>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</si>
  <si>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</si>
  <si>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</si>
  <si>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</si>
  <si>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</si>
  <si>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</si>
  <si>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</si>
  <si>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</si>
  <si>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</si>
  <si>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</si>
  <si>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</si>
  <si>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</si>
  <si>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</si>
  <si>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</si>
  <si>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</si>
  <si>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</si>
  <si>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</si>
  <si>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</si>
  <si>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</si>
  <si>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</si>
  <si>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</si>
  <si>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</si>
  <si>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</si>
  <si>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</si>
  <si>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</si>
  <si>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</si>
  <si>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</si>
  <si>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</si>
  <si>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</si>
  <si>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</si>
  <si>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</si>
  <si>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</si>
  <si>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</si>
  <si>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</si>
  <si>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</si>
  <si>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</si>
  <si>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</si>
  <si>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</si>
  <si>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</si>
  <si>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</si>
  <si>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</si>
  <si>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</si>
  <si>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</si>
  <si>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</si>
  <si>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</si>
  <si>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</si>
  <si>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</si>
  <si>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</si>
  <si>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</si>
  <si>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</si>
  <si>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</si>
  <si>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</si>
  <si>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</si>
  <si>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</si>
  <si>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</si>
  <si>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</si>
  <si>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</si>
  <si>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</si>
  <si>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</si>
  <si>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</si>
  <si>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</si>
  <si>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</si>
  <si>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</si>
  <si>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</si>
  <si>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</si>
  <si>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</si>
  <si>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</si>
  <si>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</si>
  <si>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</si>
  <si>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</si>
  <si>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</si>
  <si>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</si>
  <si>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</si>
  <si>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</si>
  <si>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</si>
  <si>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</si>
  <si>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</si>
  <si>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</si>
  <si>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</si>
  <si>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</si>
  <si>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</si>
  <si>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</si>
  <si>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</si>
  <si>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</si>
  <si>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</si>
  <si>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</si>
  <si>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</si>
  <si>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</si>
  <si>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</si>
  <si>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</si>
  <si>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</si>
  <si>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</si>
  <si>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</si>
  <si>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</si>
  <si>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</si>
  <si>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</si>
  <si>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</si>
  <si>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</si>
  <si>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</si>
  <si>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</si>
  <si>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</si>
  <si>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</si>
  <si>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</si>
  <si>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</si>
  <si>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</si>
  <si>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</si>
  <si>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</si>
  <si>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</si>
  <si>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</si>
  <si>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</si>
  <si>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</si>
  <si>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</si>
  <si>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</si>
  <si>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</si>
  <si>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</si>
  <si>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</si>
  <si>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</si>
  <si>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</si>
  <si>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</si>
  <si>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</si>
  <si>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</si>
  <si>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</si>
  <si>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</si>
  <si>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</si>
  <si>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</si>
  <si>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</si>
  <si>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</si>
  <si>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</si>
  <si>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</si>
  <si>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</si>
  <si>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</si>
  <si>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</si>
  <si>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</si>
  <si>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</si>
  <si>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</si>
  <si>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</si>
  <si>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</si>
  <si>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</si>
  <si>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</si>
  <si>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</si>
  <si>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</si>
  <si>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</si>
  <si>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</si>
  <si>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</si>
  <si>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</si>
  <si>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</si>
  <si>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</si>
  <si>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</si>
  <si>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</si>
  <si>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</si>
  <si>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</si>
  <si>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</si>
  <si>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</si>
  <si>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</si>
  <si>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</si>
  <si>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</si>
  <si>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</si>
  <si>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</si>
  <si>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</si>
  <si>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</si>
  <si>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</si>
  <si>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</si>
  <si>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</si>
  <si>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</si>
  <si>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</si>
  <si>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</si>
  <si>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</si>
  <si>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</si>
  <si>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</si>
  <si>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</si>
  <si>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</si>
  <si>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</si>
  <si>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</si>
  <si>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</si>
  <si>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</si>
  <si>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</si>
  <si>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</si>
  <si>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</si>
  <si>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</si>
  <si>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</si>
  <si>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</si>
  <si>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</si>
  <si>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</si>
  <si>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</si>
  <si>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</si>
  <si>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</si>
  <si>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</si>
  <si>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</si>
  <si>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</si>
  <si>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</si>
  <si>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</si>
  <si>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</si>
  <si>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</si>
  <si>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</si>
  <si>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</si>
  <si>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</si>
  <si>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</si>
  <si>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</si>
  <si>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</si>
  <si>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</si>
  <si>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</si>
  <si>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</si>
  <si>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</si>
  <si>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</si>
  <si>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</si>
  <si>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</si>
  <si>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</si>
  <si>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</si>
  <si>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</si>
  <si>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</si>
  <si>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</si>
  <si>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</si>
  <si>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</si>
  <si>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</si>
  <si>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</si>
  <si>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</si>
  <si>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</si>
  <si>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</si>
  <si>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</si>
  <si>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</si>
  <si>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</si>
  <si>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</si>
  <si>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</si>
  <si>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</si>
  <si>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</si>
  <si>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</si>
  <si>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</si>
  <si>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</si>
  <si>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</si>
  <si>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</si>
  <si>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</si>
  <si>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</si>
  <si>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</si>
  <si>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</si>
  <si>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</si>
  <si>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</si>
  <si>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</si>
  <si>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</si>
  <si>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</si>
  <si>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</si>
  <si>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</si>
  <si>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</si>
  <si>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</si>
  <si>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</si>
  <si>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</si>
  <si>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</si>
  <si>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</si>
  <si>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</si>
  <si>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</si>
  <si>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</si>
  <si>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</si>
  <si>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</si>
  <si>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</si>
  <si>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</si>
  <si>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</si>
  <si>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</si>
  <si>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</si>
  <si>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</si>
  <si>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</si>
  <si>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</si>
  <si>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</si>
  <si>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</si>
  <si>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</si>
  <si>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</si>
  <si>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</si>
  <si>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</si>
  <si>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</si>
  <si>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</si>
  <si>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</si>
  <si>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</si>
  <si>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</si>
  <si>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</si>
  <si>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</si>
  <si>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</si>
  <si>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</si>
  <si>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</si>
  <si>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</si>
  <si>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</si>
  <si>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</si>
  <si>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</si>
  <si>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</si>
  <si>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</si>
  <si>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</si>
  <si>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</si>
  <si>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</si>
  <si>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</si>
  <si>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</si>
  <si>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</si>
  <si>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</si>
  <si>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</si>
  <si>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</si>
  <si>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</si>
  <si>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</si>
  <si>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</si>
  <si>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</si>
  <si>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</si>
  <si>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</si>
  <si>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</si>
  <si>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</si>
  <si>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</si>
  <si>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</si>
  <si>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</si>
  <si>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</si>
  <si>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</si>
  <si>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</si>
  <si>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</si>
  <si>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</si>
  <si>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</si>
  <si>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</si>
  <si>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</si>
  <si>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</si>
  <si>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</si>
  <si>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</si>
  <si>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</si>
  <si>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</si>
  <si>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</si>
  <si>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</si>
  <si>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</si>
  <si>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</si>
  <si>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</si>
  <si>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</si>
  <si>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</si>
  <si>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</si>
  <si>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</si>
  <si>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</si>
  <si>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</si>
  <si>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</si>
  <si>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</si>
  <si>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</si>
  <si>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</si>
  <si>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</si>
  <si>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</si>
  <si>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</si>
  <si>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</si>
  <si>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</si>
  <si>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</si>
  <si>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</si>
  <si>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</si>
  <si>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</si>
  <si>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</si>
  <si>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</si>
  <si>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</si>
  <si>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</si>
  <si>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</si>
  <si>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</si>
  <si>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</si>
  <si>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</si>
  <si>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</si>
  <si>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</si>
  <si>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</si>
  <si>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</si>
  <si>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</si>
  <si>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</si>
  <si>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</si>
  <si>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</si>
  <si>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</si>
  <si>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</si>
  <si>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</si>
  <si>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</si>
  <si>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</si>
  <si>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</si>
  <si>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</si>
  <si>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</si>
  <si>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</si>
  <si>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</si>
  <si>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</si>
  <si>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</si>
  <si>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</si>
  <si>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</si>
  <si>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</si>
  <si>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</si>
  <si>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</si>
  <si>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</si>
  <si>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</si>
  <si>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</si>
  <si>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</si>
  <si>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</si>
  <si>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</si>
  <si>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</si>
  <si>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</si>
  <si>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</si>
  <si>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</si>
  <si>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</si>
  <si>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</si>
  <si>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</si>
  <si>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</si>
  <si>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</si>
  <si>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</si>
  <si>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</si>
  <si>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</si>
  <si>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</si>
  <si>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</si>
  <si>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</si>
  <si>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</si>
  <si>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</si>
  <si>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</si>
  <si>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</si>
  <si>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</si>
  <si>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</si>
  <si>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</si>
  <si>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</si>
  <si>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</si>
  <si>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</si>
  <si>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</si>
  <si>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</si>
  <si>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</si>
  <si>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</si>
  <si>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</si>
  <si>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</si>
  <si>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</si>
  <si>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</si>
  <si>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</si>
  <si>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</si>
  <si>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</si>
  <si>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</si>
  <si>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</si>
  <si>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</si>
  <si>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</si>
  <si>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</si>
  <si>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</si>
  <si>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</si>
  <si>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</si>
  <si>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</si>
  <si>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</si>
  <si>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</si>
  <si>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</si>
  <si>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</si>
  <si>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</si>
  <si>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</si>
  <si>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</si>
  <si>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</si>
  <si>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</si>
  <si>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</si>
  <si>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</si>
  <si>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</si>
  <si>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</si>
  <si>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</si>
  <si>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</si>
  <si>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</si>
  <si>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</si>
  <si>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</si>
  <si>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</si>
  <si>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</si>
  <si>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</si>
  <si>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</si>
  <si>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</si>
  <si>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</si>
  <si>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</si>
  <si>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</si>
  <si>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</si>
  <si>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</si>
  <si>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</si>
  <si>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</si>
  <si>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</si>
  <si>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</si>
  <si>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</si>
  <si>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</si>
  <si>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</si>
  <si>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</si>
  <si>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</si>
  <si>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</si>
  <si>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</si>
  <si>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</si>
  <si>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</si>
  <si>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</si>
  <si>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</si>
  <si>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</si>
  <si>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</si>
  <si>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</si>
  <si>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</si>
  <si>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</si>
  <si>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</si>
  <si>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</si>
  <si>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</si>
  <si>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</si>
  <si>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</si>
  <si>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</si>
  <si>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</si>
  <si>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</si>
  <si>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</si>
  <si>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</si>
  <si>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</si>
  <si>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</si>
  <si>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</si>
  <si>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</si>
  <si>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</si>
  <si>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</si>
  <si>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</si>
  <si>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</si>
  <si>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</si>
  <si>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</si>
  <si>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</si>
  <si>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</si>
  <si>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</si>
  <si>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</si>
  <si>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</si>
  <si>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</si>
  <si>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</si>
  <si>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</si>
  <si>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</si>
  <si>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</si>
  <si>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</si>
  <si>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</si>
  <si>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</si>
  <si>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</si>
  <si>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</si>
  <si>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</si>
  <si>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</si>
  <si>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</si>
  <si>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</si>
  <si>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</si>
  <si>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</si>
  <si>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</si>
  <si>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</si>
  <si>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</si>
  <si>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</si>
  <si>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</si>
  <si>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</si>
  <si>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</si>
  <si>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</si>
  <si>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</si>
  <si>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</si>
  <si>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</si>
  <si>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</si>
  <si>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</si>
  <si>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</si>
  <si>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</si>
  <si>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</si>
  <si>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</si>
  <si>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</si>
  <si>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</si>
  <si>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</si>
  <si>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</si>
  <si>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</si>
  <si>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</si>
  <si>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</si>
  <si>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</si>
  <si>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</si>
  <si>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</si>
  <si>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</si>
  <si>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</si>
  <si>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</si>
  <si>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</si>
  <si>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</si>
  <si>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</si>
  <si>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</si>
  <si>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</si>
  <si>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</si>
  <si>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</si>
  <si>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</si>
  <si>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</si>
  <si>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</si>
  <si>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</si>
  <si>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</si>
  <si>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</si>
  <si>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</si>
  <si>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</si>
  <si>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</si>
  <si>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</si>
  <si>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</si>
  <si>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</si>
  <si>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</si>
  <si>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</si>
  <si>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</si>
  <si>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</si>
  <si>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</si>
  <si>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</si>
  <si>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</si>
  <si>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</si>
  <si>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</si>
  <si>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</si>
  <si>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</si>
  <si>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</si>
  <si>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</si>
  <si>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</si>
  <si>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</si>
  <si>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</si>
  <si>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</si>
  <si>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</si>
  <si>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</si>
  <si>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</si>
  <si>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</si>
  <si>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</si>
  <si>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</si>
  <si>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</si>
  <si>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</si>
  <si>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</si>
  <si>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</si>
  <si>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</si>
  <si>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</si>
  <si>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</si>
  <si>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</si>
  <si>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</si>
  <si>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</si>
  <si>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</si>
  <si>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</si>
  <si>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</si>
  <si>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</si>
  <si>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</si>
  <si>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</si>
  <si>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</si>
  <si>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</si>
  <si>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</si>
  <si>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</si>
  <si>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</si>
  <si>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</si>
  <si>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</si>
  <si>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</si>
  <si>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</si>
  <si>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</si>
  <si>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</si>
  <si>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</si>
  <si>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</si>
  <si>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</si>
  <si>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</si>
  <si>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</si>
  <si>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</si>
  <si>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</si>
  <si>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</si>
  <si>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</si>
  <si>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</si>
  <si>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</si>
  <si>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</si>
  <si>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</si>
  <si>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</si>
  <si>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</si>
  <si>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</si>
  <si>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</si>
  <si>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</si>
  <si>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</si>
  <si>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</si>
  <si>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</si>
  <si>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</si>
  <si>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</si>
  <si>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</si>
  <si>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</si>
  <si>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</si>
  <si>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</si>
  <si>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</si>
  <si>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</si>
  <si>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</si>
  <si>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</si>
  <si>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</si>
  <si>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</si>
  <si>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</si>
  <si>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</si>
  <si>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</si>
  <si>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</si>
  <si>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</si>
  <si>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</si>
  <si>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</si>
  <si>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</si>
  <si>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</si>
  <si>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</si>
  <si>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</si>
  <si>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</si>
  <si>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</si>
  <si>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</si>
  <si>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</si>
  <si>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</si>
  <si>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</si>
  <si>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</si>
  <si>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</si>
  <si>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</si>
  <si>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</si>
  <si>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</si>
  <si>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</si>
  <si>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</si>
  <si>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</si>
  <si>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</si>
  <si>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</si>
  <si>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</si>
  <si>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</si>
  <si>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</si>
  <si>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</si>
  <si>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</si>
  <si>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</si>
  <si>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</si>
  <si>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</si>
  <si>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</si>
  <si>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</si>
  <si>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</si>
  <si>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</si>
  <si>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</si>
  <si>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</si>
  <si>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</si>
  <si>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</si>
  <si>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</si>
  <si>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</si>
  <si>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</si>
  <si>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</si>
  <si>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</si>
  <si>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</si>
  <si>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</si>
  <si>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</si>
  <si>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</si>
  <si>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</si>
  <si>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</si>
  <si>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</si>
  <si>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</si>
  <si>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</si>
  <si>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</si>
  <si>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</si>
  <si>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</si>
  <si>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</si>
  <si>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</si>
  <si>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</si>
  <si>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</si>
  <si>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</si>
  <si>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</si>
  <si>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</si>
  <si>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</si>
  <si>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</si>
  <si>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</si>
  <si>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</si>
  <si>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</si>
  <si>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</si>
  <si>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</si>
  <si>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</si>
  <si>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</si>
  <si>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</si>
  <si>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</si>
  <si>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</si>
  <si>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</si>
  <si>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</si>
  <si>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</si>
  <si>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</si>
  <si>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</si>
  <si>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</si>
  <si>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</si>
  <si>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</si>
  <si>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</si>
  <si>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</si>
  <si>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</si>
  <si>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</si>
  <si>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</si>
  <si>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</si>
  <si>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</si>
  <si>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</si>
  <si>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</si>
  <si>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</si>
  <si>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</si>
  <si>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</si>
  <si>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</si>
  <si>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</si>
  <si>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</si>
  <si>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</si>
  <si>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</si>
  <si>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</si>
  <si>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</si>
  <si>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</si>
  <si>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</si>
  <si>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</si>
  <si>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</si>
  <si>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</si>
  <si>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</si>
  <si>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</si>
  <si>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</si>
  <si>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</si>
  <si>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</si>
  <si>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</si>
  <si>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</si>
  <si>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</si>
  <si>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</si>
  <si>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</si>
  <si>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</si>
  <si>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</si>
  <si>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</si>
  <si>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</si>
  <si>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</si>
  <si>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</si>
  <si>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</si>
  <si>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</si>
  <si>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</si>
  <si>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</si>
  <si>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</si>
  <si>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</si>
  <si>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</si>
  <si>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</si>
  <si>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</si>
  <si>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</si>
  <si>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</si>
  <si>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</si>
  <si>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</si>
  <si>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</si>
  <si>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</si>
  <si>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</si>
  <si>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</si>
  <si>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</si>
  <si>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</si>
  <si>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</si>
  <si>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</si>
  <si>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</si>
  <si>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</si>
  <si>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</si>
  <si>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</si>
  <si>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</si>
  <si>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</si>
  <si>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</si>
  <si>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</si>
  <si>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</si>
  <si>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</si>
  <si>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</si>
  <si>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</si>
  <si>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</si>
  <si>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</si>
  <si>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</si>
  <si>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</si>
  <si>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</si>
  <si>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</si>
  <si>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</si>
  <si>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</si>
  <si>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</si>
  <si>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</si>
  <si>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</si>
  <si>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</si>
  <si>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</si>
  <si>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</si>
  <si>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</si>
  <si>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</si>
  <si>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</si>
  <si>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</si>
  <si>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</si>
  <si>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</si>
  <si>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</si>
  <si>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</si>
  <si>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</si>
  <si>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</si>
  <si>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</si>
  <si>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</si>
  <si>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</si>
  <si>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</si>
  <si>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</si>
  <si>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</si>
  <si>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</si>
  <si>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</si>
  <si>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</si>
  <si>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</si>
  <si>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</si>
  <si>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</si>
  <si>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</si>
  <si>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</si>
  <si>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</si>
  <si>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</si>
  <si>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</si>
  <si>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</si>
  <si>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</si>
  <si>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</si>
  <si>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</si>
  <si>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</si>
  <si>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</si>
  <si>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</si>
  <si>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</si>
  <si>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</si>
  <si>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</si>
  <si>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</si>
  <si>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</si>
  <si>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</si>
  <si>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</si>
  <si>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</si>
  <si>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</si>
  <si>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</si>
  <si>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</si>
  <si>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</si>
  <si>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</si>
  <si>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</si>
  <si>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</si>
  <si>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</si>
  <si>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</si>
  <si>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</si>
  <si>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</si>
  <si>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</si>
  <si>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</si>
  <si>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</si>
  <si>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</si>
  <si>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</si>
  <si>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</si>
  <si>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</si>
  <si>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</si>
  <si>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</si>
  <si>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</si>
  <si>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</si>
  <si>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</si>
  <si>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</si>
  <si>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</si>
  <si>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</si>
  <si>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</si>
  <si>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</si>
  <si>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</si>
  <si>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</si>
  <si>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</si>
  <si>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</si>
  <si>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</si>
  <si>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</si>
  <si>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</si>
  <si>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</si>
  <si>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</si>
  <si>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</si>
  <si>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</si>
  <si>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</si>
  <si>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</si>
  <si>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</si>
  <si>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</si>
  <si>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</si>
  <si>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</si>
  <si>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</si>
  <si>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</si>
  <si>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</si>
  <si>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</si>
  <si>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</si>
  <si>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</si>
  <si>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</si>
  <si>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</si>
  <si>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</si>
  <si>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</si>
  <si>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</si>
  <si>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</si>
  <si>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</si>
  <si>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</si>
  <si>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</si>
  <si>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</si>
  <si>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</si>
  <si>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</si>
  <si>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</si>
  <si>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</si>
  <si>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</si>
  <si>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</si>
  <si>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</si>
  <si>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</si>
  <si>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</si>
  <si>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</si>
  <si>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</si>
  <si>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</si>
  <si>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</si>
  <si>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</si>
  <si>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</si>
  <si>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</si>
  <si>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</si>
  <si>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</si>
  <si>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</si>
  <si>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</si>
  <si>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</si>
  <si>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</si>
  <si>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</si>
  <si>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</si>
  <si>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</si>
  <si>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</si>
  <si>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</si>
  <si>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</si>
  <si>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</si>
  <si>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</si>
  <si>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</si>
  <si>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</si>
  <si>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</si>
  <si>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</si>
  <si>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</si>
  <si>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</si>
  <si>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</si>
  <si>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</si>
  <si>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</si>
  <si>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</si>
  <si>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</si>
  <si>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</si>
  <si>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</si>
  <si>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</si>
  <si>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</si>
  <si>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</si>
  <si>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</si>
  <si>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</si>
  <si>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</si>
  <si>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</si>
  <si>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</si>
  <si>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</si>
  <si>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</si>
  <si>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</si>
  <si>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</si>
  <si>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</si>
  <si>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</si>
  <si>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</si>
  <si>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</si>
  <si>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</si>
  <si>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</si>
  <si>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</si>
  <si>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</si>
  <si>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</si>
  <si>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</si>
  <si>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</si>
  <si>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</si>
  <si>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</si>
  <si>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</si>
  <si>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</si>
  <si>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</si>
  <si>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</si>
  <si>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</si>
  <si>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</si>
  <si>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</si>
  <si>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</si>
  <si>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</si>
  <si>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</si>
  <si>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</si>
  <si>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</si>
  <si>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</si>
  <si>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</si>
  <si>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</si>
  <si>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</si>
  <si>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</si>
  <si>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</si>
  <si>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</si>
  <si>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</si>
  <si>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</si>
  <si>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</si>
  <si>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</si>
  <si>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</si>
  <si>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</si>
  <si>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</si>
  <si>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</si>
  <si>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</si>
  <si>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</si>
  <si>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</si>
  <si>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</si>
  <si>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</si>
  <si>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</si>
  <si>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</si>
  <si>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</si>
  <si>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</si>
  <si>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</si>
  <si>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</si>
  <si>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</si>
  <si>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</si>
  <si>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</si>
  <si>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</si>
  <si>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</si>
  <si>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</si>
  <si>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</si>
  <si>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</si>
  <si>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</si>
  <si>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</si>
  <si>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</si>
  <si>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</si>
  <si>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</si>
  <si>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</si>
  <si>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</si>
  <si>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</si>
  <si>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</si>
  <si>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</si>
  <si>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</si>
  <si>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</si>
  <si>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</si>
  <si>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</si>
  <si>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</si>
  <si>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</si>
  <si>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</si>
  <si>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</si>
  <si>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</si>
  <si>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</si>
  <si>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</si>
  <si>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</si>
  <si>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</si>
  <si>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</si>
  <si>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</si>
  <si>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</si>
  <si>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</si>
  <si>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</si>
  <si>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</si>
  <si>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</si>
  <si>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</si>
  <si>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</si>
  <si>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</si>
  <si>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</si>
  <si>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</si>
  <si>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</si>
  <si>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</si>
  <si>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</si>
  <si>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</si>
  <si>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</si>
  <si>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</si>
  <si>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</si>
  <si>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</si>
  <si>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</si>
  <si>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</si>
  <si>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</si>
  <si>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</si>
  <si>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</si>
  <si>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</si>
  <si>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</si>
  <si>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</si>
  <si>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</si>
  <si>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</si>
  <si>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</si>
  <si>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</si>
  <si>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</si>
  <si>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</si>
  <si>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</si>
  <si>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</si>
  <si>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</si>
  <si>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</si>
  <si>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</si>
  <si>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</si>
  <si>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</si>
  <si>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</si>
  <si>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</si>
  <si>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</si>
  <si>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</si>
  <si>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</si>
  <si>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</si>
  <si>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</si>
  <si>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</si>
  <si>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</si>
  <si>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</si>
  <si>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</si>
  <si>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</si>
  <si>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</si>
  <si>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</si>
  <si>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</si>
  <si>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</si>
  <si>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</si>
  <si>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</si>
  <si>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</si>
  <si>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</si>
  <si>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</si>
  <si>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</si>
  <si>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</si>
  <si>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</si>
  <si>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</si>
  <si>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</si>
  <si>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</si>
  <si>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</si>
  <si>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</si>
  <si>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</si>
  <si>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</si>
  <si>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</si>
  <si>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</si>
  <si>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</si>
  <si>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</si>
  <si>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</si>
  <si>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</si>
  <si>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</si>
  <si>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</si>
  <si>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</si>
  <si>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</si>
  <si>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</si>
  <si>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</si>
  <si>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</si>
  <si>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</si>
  <si>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</si>
  <si>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</si>
  <si>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</si>
  <si>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</si>
  <si>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</si>
  <si>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</si>
  <si>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</si>
  <si>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</si>
  <si>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</si>
  <si>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</si>
  <si>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</si>
  <si>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</si>
  <si>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</si>
  <si>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</si>
  <si>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</si>
  <si>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</si>
  <si>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</si>
  <si>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</si>
  <si>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</si>
  <si>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</si>
  <si>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</si>
  <si>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</si>
  <si>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</si>
  <si>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</si>
  <si>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</si>
  <si>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</si>
  <si>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</si>
  <si>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</si>
  <si>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</si>
  <si>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</si>
  <si>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</si>
  <si>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</si>
  <si>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</si>
  <si>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</si>
  <si>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</si>
  <si>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</si>
  <si>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</si>
  <si>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</si>
  <si>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</si>
  <si>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</si>
  <si>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</si>
  <si>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</si>
  <si>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</si>
  <si>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</si>
  <si>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</si>
  <si>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</si>
  <si>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</si>
  <si>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</si>
  <si>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</si>
  <si>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</si>
  <si>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</si>
  <si>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</si>
  <si>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</si>
  <si>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</si>
  <si>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</si>
  <si>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</si>
  <si>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</si>
  <si>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</si>
  <si>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</si>
  <si>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</si>
  <si>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</si>
  <si>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</si>
  <si>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</si>
  <si>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</si>
  <si>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</si>
  <si>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</si>
  <si>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</si>
  <si>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</si>
  <si>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</si>
  <si>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</si>
  <si>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</si>
  <si>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</si>
  <si>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</si>
  <si>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</si>
  <si>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</si>
  <si>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</si>
  <si>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</si>
  <si>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</si>
  <si>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</si>
  <si>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</si>
  <si>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</si>
  <si>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</si>
  <si>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</si>
  <si>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</si>
  <si>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</si>
  <si>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</si>
  <si>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</si>
  <si>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</si>
  <si>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</si>
  <si>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</si>
  <si>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</si>
  <si>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</si>
  <si>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</si>
  <si>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</si>
  <si>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</si>
  <si>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</si>
  <si>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</si>
  <si>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</si>
  <si>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</si>
  <si>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</si>
  <si>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</si>
  <si>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</si>
  <si>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</si>
  <si>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</si>
  <si>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</si>
  <si>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</si>
  <si>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</si>
  <si>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</si>
  <si>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</si>
  <si>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</si>
  <si>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</si>
  <si>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</si>
  <si>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</si>
  <si>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</si>
  <si>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</si>
  <si>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</si>
  <si>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</si>
  <si>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</si>
  <si>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</si>
  <si>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</si>
  <si>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</si>
  <si>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</si>
  <si>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</si>
  <si>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</si>
  <si>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</si>
  <si>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</si>
  <si>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</si>
  <si>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</si>
  <si>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</si>
  <si>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</si>
  <si>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</si>
  <si>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</si>
  <si>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</si>
  <si>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</si>
  <si>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</si>
  <si>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</si>
  <si>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</si>
  <si>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</si>
  <si>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</si>
  <si>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</si>
  <si>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</si>
  <si>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</si>
  <si>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</si>
  <si>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</si>
  <si>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</si>
  <si>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</si>
  <si>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</si>
  <si>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</si>
  <si>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</si>
  <si>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</si>
  <si>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</si>
  <si>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</si>
  <si>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</si>
  <si>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</si>
  <si>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</si>
  <si>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</si>
  <si>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</si>
  <si>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</si>
  <si>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</si>
  <si>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</si>
  <si>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</si>
  <si>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</si>
  <si>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</si>
  <si>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</si>
  <si>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</si>
  <si>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</si>
  <si>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</si>
  <si>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</si>
  <si>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</si>
  <si>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</si>
  <si>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</si>
  <si>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</si>
  <si>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</si>
  <si>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</si>
  <si>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</si>
  <si>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</si>
  <si>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</si>
  <si>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</si>
  <si>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</si>
  <si>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</si>
  <si>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</si>
  <si>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</si>
  <si>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</si>
  <si>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</si>
  <si>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</si>
  <si>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</si>
  <si>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</si>
  <si>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</si>
  <si>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</si>
  <si>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</si>
  <si>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</si>
  <si>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</si>
  <si>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</si>
  <si>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</si>
  <si>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</si>
  <si>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</si>
  <si>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</si>
  <si>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</si>
  <si>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</si>
  <si>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</si>
  <si>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</si>
  <si>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</si>
  <si>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</si>
  <si>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</si>
  <si>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</si>
  <si>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</si>
  <si>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</si>
  <si>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</si>
  <si>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</si>
  <si>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</si>
  <si>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</si>
  <si>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</si>
  <si>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</si>
  <si>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</si>
  <si>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</si>
  <si>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</si>
  <si>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</si>
  <si>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</si>
  <si>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</si>
  <si>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</si>
  <si>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</si>
  <si>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</si>
  <si>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</si>
  <si>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</si>
  <si>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</si>
  <si>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</si>
  <si>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</si>
  <si>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</si>
  <si>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</si>
  <si>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</si>
  <si>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</si>
  <si>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</si>
  <si>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</si>
  <si>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</si>
  <si>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</si>
  <si>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</si>
  <si>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</si>
  <si>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</si>
  <si>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</si>
  <si>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</si>
  <si>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</si>
  <si>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</si>
  <si>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</si>
  <si>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</si>
  <si>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</si>
  <si>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</si>
  <si>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</si>
  <si>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</si>
  <si>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</si>
  <si>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</si>
  <si>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</si>
  <si>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</si>
  <si>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</si>
  <si>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</si>
  <si>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</si>
  <si>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</si>
  <si>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</si>
  <si>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</si>
  <si>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</si>
  <si>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</si>
  <si>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</si>
  <si>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</si>
  <si>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</si>
  <si>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</si>
  <si>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</si>
  <si>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</si>
  <si>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</si>
  <si>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</si>
  <si>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</si>
  <si>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</si>
  <si>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</si>
  <si>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</si>
  <si>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</si>
  <si>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</si>
  <si>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</si>
  <si>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</si>
  <si>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</si>
  <si>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</si>
  <si>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</si>
  <si>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</si>
  <si>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</si>
  <si>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</si>
  <si>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</si>
  <si>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</si>
  <si>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</si>
  <si>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</si>
  <si>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</si>
  <si>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</si>
  <si>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</si>
  <si>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</si>
  <si>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</si>
  <si>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</si>
  <si>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</si>
  <si>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</si>
  <si>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</si>
  <si>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</si>
  <si>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</si>
  <si>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</si>
  <si>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</si>
  <si>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</si>
  <si>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</si>
  <si>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</si>
  <si>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</si>
  <si>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</si>
  <si>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</si>
  <si>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</si>
  <si>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</si>
  <si>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</si>
  <si>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</si>
  <si>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</si>
  <si>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</si>
  <si>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</si>
  <si>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</si>
  <si>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</si>
  <si>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</si>
  <si>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</si>
  <si>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</si>
  <si>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</si>
  <si>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</si>
  <si>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</si>
  <si>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</si>
  <si>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</si>
  <si>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</si>
  <si>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</si>
  <si>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</si>
  <si>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</si>
  <si>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</si>
  <si>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</si>
  <si>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</si>
  <si>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</si>
  <si>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</si>
  <si>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</si>
  <si>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</si>
  <si>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</si>
  <si>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</si>
  <si>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</si>
  <si>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</si>
  <si>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</si>
  <si>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</si>
  <si>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</si>
  <si>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</si>
  <si>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</si>
  <si>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</si>
  <si>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</si>
  <si>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</si>
  <si>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</si>
  <si>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</si>
  <si>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</si>
  <si>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</si>
  <si>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</si>
  <si>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</si>
  <si>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</si>
  <si>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</si>
  <si>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</si>
  <si>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</si>
  <si>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</si>
  <si>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</si>
  <si>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</si>
  <si>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</si>
  <si>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</si>
  <si>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</si>
  <si>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</si>
  <si>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</si>
  <si>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</si>
  <si>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</si>
  <si>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</si>
  <si>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</si>
  <si>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</si>
  <si>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</si>
  <si>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</si>
  <si>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</si>
  <si>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</si>
  <si>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</si>
  <si>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</si>
  <si>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</si>
  <si>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</si>
  <si>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</si>
  <si>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</si>
  <si>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</si>
  <si>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</si>
  <si>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</si>
  <si>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</si>
  <si>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</si>
  <si>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</si>
  <si>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</si>
  <si>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</si>
  <si>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</si>
  <si>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</si>
  <si>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</si>
  <si>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</si>
  <si>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</si>
  <si>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</si>
  <si>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</si>
  <si>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</si>
  <si>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</si>
  <si>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</si>
  <si>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</si>
  <si>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</si>
  <si>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</si>
  <si>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</si>
  <si>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</si>
  <si>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</si>
  <si>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</si>
  <si>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</si>
  <si>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</si>
  <si>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</si>
  <si>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</si>
  <si>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</si>
  <si>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</si>
  <si>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</si>
  <si>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</si>
  <si>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</si>
  <si>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</si>
  <si>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</si>
  <si>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</si>
  <si>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</si>
  <si>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</si>
  <si>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</si>
  <si>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</si>
  <si>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</si>
  <si>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</si>
  <si>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</si>
  <si>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</si>
  <si>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</si>
  <si>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</si>
  <si>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</si>
  <si>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</si>
  <si>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</si>
  <si>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</si>
  <si>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</si>
  <si>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</si>
  <si>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</si>
  <si>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</si>
  <si>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</si>
  <si>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</si>
  <si>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</si>
  <si>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</si>
  <si>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</si>
  <si>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</si>
  <si>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</si>
  <si>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</si>
  <si>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</si>
  <si>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</si>
  <si>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</si>
  <si>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</si>
  <si>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</si>
  <si>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</si>
  <si>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</si>
  <si>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</si>
  <si>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</si>
  <si>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</si>
  <si>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</si>
  <si>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</si>
  <si>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</si>
  <si>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</si>
  <si>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</si>
  <si>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</si>
  <si>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</si>
  <si>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</si>
  <si>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</si>
  <si>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</si>
  <si>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</si>
  <si>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</si>
  <si>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</si>
  <si>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</si>
  <si>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</si>
  <si>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</si>
  <si>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</si>
  <si>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</si>
  <si>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</si>
  <si>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</si>
  <si>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</si>
  <si>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</si>
  <si>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</si>
  <si>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</si>
  <si>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</si>
  <si>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</si>
  <si>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</si>
  <si>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</si>
  <si>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</si>
  <si>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</si>
  <si>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</si>
  <si>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</si>
  <si>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</si>
  <si>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</si>
  <si>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</si>
  <si>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</si>
  <si>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</si>
  <si>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</si>
  <si>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</si>
  <si>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</si>
  <si>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</si>
  <si>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</si>
  <si>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</si>
  <si>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</si>
  <si>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</si>
  <si>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</si>
  <si>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</si>
  <si>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</si>
  <si>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</si>
  <si>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</si>
  <si>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</si>
  <si>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</si>
  <si>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</si>
  <si>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</si>
  <si>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</si>
  <si>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</si>
  <si>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</si>
  <si>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</si>
  <si>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</si>
  <si>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</si>
  <si>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</si>
  <si>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</si>
  <si>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</si>
  <si>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</si>
  <si>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</si>
  <si>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</si>
  <si>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</si>
  <si>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</si>
  <si>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</si>
  <si>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</si>
  <si>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</si>
  <si>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</si>
  <si>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</si>
  <si>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</si>
  <si>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</si>
  <si>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</si>
  <si>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</si>
  <si>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</si>
  <si>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</si>
  <si>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</si>
  <si>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</si>
  <si>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</si>
  <si>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</si>
  <si>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</si>
  <si>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</si>
  <si>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</si>
  <si>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</si>
  <si>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</si>
  <si>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</si>
  <si>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</si>
  <si>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</si>
  <si>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</si>
  <si>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</si>
  <si>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</si>
  <si>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</si>
  <si>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</si>
  <si>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</si>
  <si>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</si>
  <si>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</si>
  <si>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</si>
  <si>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</si>
  <si>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</si>
  <si>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</si>
  <si>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</si>
  <si>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</si>
  <si>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</si>
  <si>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</si>
  <si>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</si>
  <si>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</si>
  <si>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</si>
  <si>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</si>
  <si>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</si>
  <si>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</si>
  <si>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</si>
  <si>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</si>
  <si>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</si>
  <si>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</si>
  <si>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</si>
  <si>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</si>
  <si>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</si>
  <si>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</si>
  <si>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</si>
  <si>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</si>
  <si>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</si>
  <si>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</si>
  <si>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</si>
  <si>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</si>
  <si>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</si>
  <si>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</si>
  <si>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</si>
  <si>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</si>
  <si>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</si>
  <si>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</si>
  <si>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</si>
  <si>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</si>
  <si>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</si>
  <si>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</si>
  <si>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</si>
  <si>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</si>
  <si>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</si>
  <si>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</si>
  <si>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</si>
  <si>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</si>
  <si>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</si>
  <si>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</si>
  <si>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</si>
  <si>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</si>
  <si>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</si>
  <si>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</si>
  <si>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</si>
  <si>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</si>
  <si>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</si>
  <si>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</si>
  <si>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</si>
  <si>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</si>
  <si>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</si>
  <si>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</si>
  <si>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</si>
  <si>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</si>
  <si>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</si>
  <si>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</si>
  <si>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</si>
  <si>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</si>
  <si>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</si>
  <si>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</si>
  <si>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</si>
  <si>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</si>
  <si>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</si>
  <si>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</si>
  <si>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</si>
  <si>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</si>
  <si>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</si>
  <si>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</si>
  <si>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</si>
  <si>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</si>
  <si>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</si>
  <si>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</si>
  <si>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</si>
  <si>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</si>
  <si>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</si>
  <si>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</si>
  <si>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</si>
  <si>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</si>
  <si>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</si>
  <si>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</si>
  <si>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</si>
  <si>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</si>
  <si>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</si>
  <si>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</si>
  <si>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</si>
  <si>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</si>
  <si>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</si>
  <si>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</si>
  <si>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</si>
  <si>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</si>
  <si>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</si>
  <si>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</si>
  <si>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</si>
  <si>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</si>
  <si>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</si>
  <si>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</si>
  <si>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</si>
  <si>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</si>
  <si>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</si>
  <si>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</si>
  <si>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</si>
  <si>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</si>
  <si>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</si>
  <si>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</si>
  <si>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</si>
  <si>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</si>
  <si>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</si>
  <si>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</si>
  <si>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</si>
  <si>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</si>
  <si>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</si>
  <si>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</si>
  <si>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</si>
  <si>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</si>
  <si>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</si>
  <si>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</si>
  <si>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</si>
  <si>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</si>
  <si>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</si>
  <si>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</si>
  <si>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</si>
  <si>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</si>
  <si>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</si>
  <si>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</si>
  <si>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</si>
  <si>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</si>
  <si>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</si>
  <si>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</si>
  <si>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</si>
  <si>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</si>
  <si>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</si>
  <si>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</si>
  <si>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</si>
  <si>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</si>
  <si>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</si>
  <si>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</si>
  <si>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</si>
  <si>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</si>
  <si>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</si>
  <si>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</si>
  <si>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</si>
  <si>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</si>
  <si>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</si>
  <si>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</si>
  <si>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</si>
  <si>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</si>
  <si>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</si>
  <si>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</si>
  <si>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</si>
  <si>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</si>
  <si>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</si>
  <si>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</si>
  <si>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</si>
  <si>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</si>
  <si>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</si>
  <si>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</si>
  <si>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</si>
  <si>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</si>
  <si>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</si>
  <si>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</si>
  <si>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</si>
  <si>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</si>
  <si>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</si>
  <si>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</si>
  <si>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</si>
  <si>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</si>
  <si>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</si>
  <si>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</si>
  <si>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</si>
  <si>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</si>
  <si>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</si>
  <si>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</si>
  <si>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</si>
  <si>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</si>
  <si>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</si>
  <si>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</si>
  <si>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</si>
  <si>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</si>
  <si>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</si>
  <si>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</si>
  <si>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</si>
  <si>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</si>
  <si>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</si>
  <si>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</si>
  <si>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</si>
  <si>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</si>
  <si>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</si>
  <si>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</si>
  <si>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</si>
  <si>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</si>
  <si>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</si>
  <si>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</si>
  <si>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</si>
  <si>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</si>
  <si>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</si>
  <si>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</si>
  <si>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</si>
  <si>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</si>
  <si>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</si>
  <si>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</si>
  <si>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</si>
  <si>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</si>
  <si>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</si>
  <si>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</si>
  <si>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</si>
  <si>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</si>
  <si>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</si>
  <si>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</si>
  <si>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</si>
  <si>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</si>
  <si>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</si>
  <si>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</si>
  <si>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</si>
  <si>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</si>
  <si>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</si>
  <si>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</si>
  <si>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</si>
  <si>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</si>
  <si>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</si>
  <si>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</si>
  <si>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</si>
  <si>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</si>
  <si>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</si>
  <si>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</si>
  <si>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</si>
  <si>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</si>
  <si>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</si>
  <si>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</si>
  <si>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</si>
  <si>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</si>
  <si>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</si>
  <si>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</si>
  <si>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</si>
  <si>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</si>
  <si>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</si>
  <si>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</si>
  <si>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</si>
  <si>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</si>
  <si>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</si>
  <si>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</si>
  <si>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</si>
  <si>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</si>
  <si>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</si>
  <si>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</si>
  <si>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</si>
  <si>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</si>
  <si>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</si>
  <si>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</si>
  <si>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</si>
  <si>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</si>
  <si>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</si>
  <si>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</si>
  <si>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</si>
  <si>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</si>
  <si>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</si>
  <si>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</si>
  <si>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</si>
  <si>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</si>
  <si>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</si>
  <si>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</si>
  <si>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</si>
  <si>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</si>
  <si>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</si>
  <si>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</si>
  <si>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</si>
  <si>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</si>
  <si>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</si>
  <si>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</si>
  <si>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</si>
  <si>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</si>
  <si>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</si>
  <si>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</si>
  <si>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</si>
  <si>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</si>
  <si>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</si>
  <si>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</si>
  <si>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</si>
  <si>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</si>
  <si>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</si>
  <si>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</si>
  <si>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</si>
  <si>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</si>
  <si>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</si>
  <si>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</si>
  <si>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</si>
  <si>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</si>
  <si>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</si>
  <si>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</si>
  <si>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</si>
  <si>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</si>
  <si>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</si>
  <si>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</si>
  <si>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</si>
  <si>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</si>
  <si>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</si>
  <si>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</si>
  <si>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</si>
  <si>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</si>
  <si>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</si>
  <si>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</si>
  <si>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</si>
  <si>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</si>
  <si>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</si>
  <si>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</si>
  <si>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</si>
  <si>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</si>
  <si>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</si>
  <si>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</si>
  <si>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</si>
  <si>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</si>
  <si>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</si>
  <si>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</si>
  <si>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</si>
  <si>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</si>
  <si>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</si>
  <si>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</si>
  <si>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</si>
  <si>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</si>
  <si>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</si>
  <si>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</si>
  <si>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</si>
  <si>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</si>
  <si>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</si>
  <si>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</si>
  <si>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</si>
  <si>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</si>
  <si>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</si>
  <si>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</si>
  <si>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</si>
  <si>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</si>
  <si>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</si>
  <si>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</si>
  <si>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</si>
  <si>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</si>
  <si>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</si>
  <si>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</si>
  <si>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</si>
  <si>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</si>
  <si>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</si>
  <si>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</si>
  <si>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</si>
  <si>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</si>
  <si>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</si>
  <si>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</si>
  <si>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</si>
  <si>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</si>
  <si>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</si>
  <si>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</si>
  <si>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</si>
  <si>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</si>
  <si>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</si>
  <si>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</si>
  <si>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</si>
  <si>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</si>
  <si>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</si>
  <si>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</si>
  <si>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</si>
  <si>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</si>
  <si>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</si>
  <si>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</si>
  <si>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</si>
  <si>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</si>
  <si>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</si>
  <si>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</si>
  <si>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</si>
  <si>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</si>
  <si>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</si>
  <si>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</si>
  <si>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</si>
  <si>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</si>
  <si>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</si>
  <si>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</si>
  <si>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</si>
  <si>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</si>
  <si>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</si>
  <si>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</si>
  <si>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</si>
  <si>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</si>
  <si>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</si>
  <si>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</si>
  <si>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</si>
  <si>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</si>
  <si>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</si>
  <si>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</si>
  <si>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</si>
  <si>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</si>
  <si>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</si>
  <si>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</si>
  <si>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</si>
  <si>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</si>
  <si>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</si>
  <si>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</si>
  <si>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</si>
  <si>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</si>
  <si>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</si>
  <si>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</si>
  <si>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</si>
  <si>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</si>
  <si>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</si>
  <si>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</si>
  <si>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</si>
  <si>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</si>
  <si>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</si>
  <si>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</si>
  <si>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</si>
  <si>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</si>
  <si>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</si>
  <si>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</si>
  <si>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</si>
  <si>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</si>
  <si>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</si>
  <si>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</si>
  <si>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</si>
  <si>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</si>
  <si>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</si>
  <si>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</si>
  <si>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</si>
  <si>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</si>
  <si>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</si>
  <si>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</si>
  <si>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</si>
  <si>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</si>
  <si>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</si>
  <si>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</si>
  <si>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</si>
  <si>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</si>
  <si>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</si>
  <si>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</si>
  <si>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</si>
  <si>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</si>
  <si>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</si>
  <si>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</si>
  <si>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</si>
  <si>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</si>
  <si>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</si>
  <si>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</si>
  <si>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</si>
  <si>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</si>
  <si>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</si>
  <si>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</si>
  <si>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</si>
  <si>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</si>
  <si>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</si>
  <si>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</si>
  <si>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</si>
  <si>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</si>
  <si>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</si>
  <si>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</si>
  <si>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</si>
  <si>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</si>
  <si>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</si>
  <si>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</si>
  <si>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</si>
  <si>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</si>
  <si>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</si>
  <si>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</si>
  <si>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</si>
  <si>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</si>
  <si>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</si>
  <si>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</si>
  <si>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</si>
  <si>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</si>
  <si>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</si>
  <si>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</si>
  <si>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</si>
  <si>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</si>
  <si>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</si>
  <si>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</si>
  <si>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</si>
  <si>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</si>
  <si>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</si>
  <si>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</si>
  <si>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</si>
  <si>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</si>
  <si>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</si>
  <si>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</si>
  <si>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</si>
  <si>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</si>
  <si>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</si>
  <si>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</si>
  <si>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</si>
  <si>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</si>
  <si>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</si>
  <si>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</si>
  <si>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</si>
  <si>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</si>
  <si>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</si>
  <si>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</si>
  <si>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</si>
  <si>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</si>
  <si>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</si>
  <si>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</si>
  <si>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</si>
  <si>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</si>
  <si>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</si>
  <si>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</si>
  <si>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</si>
  <si>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</si>
  <si>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</si>
  <si>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</si>
  <si>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</si>
  <si>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</si>
  <si>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</si>
  <si>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</si>
  <si>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</si>
  <si>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</si>
  <si>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</si>
  <si>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</si>
  <si>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</si>
  <si>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</si>
  <si>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</si>
  <si>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</si>
  <si>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</si>
  <si>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</si>
  <si>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</si>
  <si>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</si>
  <si>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</si>
  <si>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</si>
  <si>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</si>
  <si>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</si>
  <si>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</si>
  <si>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</si>
  <si>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</si>
  <si>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</si>
  <si>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</si>
  <si>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</si>
  <si>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</si>
  <si>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</si>
  <si>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</si>
  <si>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</si>
  <si>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</si>
  <si>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</si>
  <si>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</si>
  <si>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</si>
  <si>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</si>
  <si>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</si>
  <si>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</si>
  <si>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</si>
  <si>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</si>
  <si>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</si>
  <si>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</si>
  <si>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</si>
  <si>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</si>
  <si>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</si>
  <si>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</si>
  <si>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</si>
  <si>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</si>
  <si>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</si>
  <si>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</si>
  <si>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</si>
  <si>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</si>
  <si>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</si>
  <si>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</si>
  <si>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</si>
  <si>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</si>
  <si>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</si>
  <si>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</si>
  <si>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</si>
  <si>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</si>
  <si>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</si>
  <si>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</si>
  <si>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</si>
  <si>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</si>
  <si>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</si>
  <si>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</si>
  <si>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</si>
  <si>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</si>
  <si>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</si>
  <si>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</si>
  <si>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</si>
  <si>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</si>
  <si>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</si>
  <si>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</si>
  <si>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</si>
  <si>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</si>
  <si>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</si>
  <si>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</si>
  <si>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</si>
  <si>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</si>
  <si>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</si>
  <si>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</si>
  <si>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</si>
  <si>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</si>
  <si>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</si>
  <si>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</si>
  <si>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</si>
  <si>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</si>
  <si>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</si>
  <si>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</si>
  <si>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</si>
  <si>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</si>
  <si>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</si>
  <si>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</si>
  <si>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</si>
  <si>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</si>
  <si>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</si>
  <si>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</si>
  <si>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</si>
  <si>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</si>
  <si>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</si>
  <si>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</si>
  <si>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</si>
  <si>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</si>
  <si>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</si>
  <si>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</si>
  <si>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</si>
  <si>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</si>
  <si>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</si>
  <si>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</si>
  <si>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</si>
  <si>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</si>
  <si>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</si>
  <si>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</si>
  <si>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</si>
  <si>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</si>
  <si>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</si>
  <si>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</si>
  <si>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</si>
  <si>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</si>
  <si>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</si>
  <si>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</si>
  <si>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</si>
  <si>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</si>
  <si>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</si>
  <si>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</si>
  <si>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</si>
  <si>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</si>
  <si>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</si>
  <si>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</si>
  <si>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</si>
  <si>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</si>
  <si>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</si>
  <si>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</si>
  <si>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</si>
  <si>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</si>
  <si>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</si>
  <si>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</si>
  <si>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</si>
  <si>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</si>
  <si>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</si>
  <si>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</si>
  <si>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</si>
  <si>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</si>
  <si>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</si>
  <si>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</si>
  <si>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</si>
  <si>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</si>
  <si>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</si>
  <si>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</si>
  <si>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</si>
  <si>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</si>
  <si>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</si>
  <si>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</si>
  <si>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</si>
  <si>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</si>
  <si>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</si>
  <si>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</si>
  <si>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</si>
  <si>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</si>
  <si>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</si>
  <si>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</si>
  <si>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</si>
  <si>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</si>
  <si>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</si>
  <si>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</si>
  <si>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</si>
  <si>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</si>
  <si>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</si>
  <si>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</si>
  <si>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</si>
  <si>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</si>
  <si>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</si>
  <si>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</si>
  <si>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</si>
  <si>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</si>
  <si>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</si>
  <si>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</si>
  <si>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</si>
  <si>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</si>
  <si>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</si>
  <si>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</si>
  <si>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</si>
  <si>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</si>
  <si>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</si>
  <si>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</si>
  <si>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</si>
  <si>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</si>
  <si>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</si>
  <si>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</si>
  <si>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</si>
  <si>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</si>
  <si>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</si>
  <si>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</si>
  <si>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</si>
  <si>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</si>
  <si>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</si>
  <si>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</si>
  <si>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</si>
  <si>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</si>
  <si>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</si>
  <si>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</si>
  <si>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</si>
  <si>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</si>
  <si>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</si>
  <si>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</si>
  <si>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</si>
  <si>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</si>
  <si>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</si>
  <si>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</si>
  <si>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</si>
  <si>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</si>
  <si>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</si>
  <si>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</si>
  <si>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</si>
  <si>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</si>
  <si>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</si>
  <si>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</si>
  <si>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</si>
  <si>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</si>
  <si>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</si>
  <si>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</si>
  <si>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</si>
  <si>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</si>
  <si>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</si>
  <si>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</si>
  <si>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</si>
  <si>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</si>
  <si>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</si>
  <si>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</si>
  <si>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</si>
  <si>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</si>
  <si>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</si>
  <si>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</si>
  <si>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</si>
  <si>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</si>
  <si>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</si>
  <si>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</si>
  <si>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</si>
  <si>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</si>
  <si>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</si>
  <si>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</si>
  <si>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</si>
  <si>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</si>
  <si>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</si>
  <si>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</si>
  <si>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</si>
  <si>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</si>
  <si>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</si>
  <si>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</si>
  <si>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</si>
  <si>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</si>
  <si>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</si>
  <si>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</si>
  <si>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</si>
  <si>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</si>
  <si>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</si>
  <si>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</si>
  <si>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</si>
  <si>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</si>
  <si>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</si>
  <si>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</si>
  <si>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</si>
  <si>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</si>
  <si>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</si>
  <si>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</si>
  <si>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</si>
  <si>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</si>
  <si>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</si>
  <si>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</si>
  <si>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</si>
  <si>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</si>
  <si>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</si>
  <si>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</si>
  <si>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</si>
  <si>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</si>
  <si>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</si>
  <si>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</si>
  <si>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</si>
  <si>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</si>
  <si>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</si>
  <si>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</si>
  <si>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</si>
  <si>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</si>
  <si>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</si>
  <si>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</si>
  <si>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</si>
  <si>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</si>
  <si>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</si>
  <si>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</si>
  <si>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</si>
  <si>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</si>
  <si>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</si>
  <si>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</si>
  <si>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</si>
  <si>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</si>
  <si>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</si>
  <si>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</si>
  <si>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</si>
  <si>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</si>
  <si>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</si>
  <si>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</si>
  <si>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</si>
  <si>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</si>
  <si>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</si>
  <si>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</si>
  <si>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</si>
  <si>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</si>
  <si>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</si>
  <si>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</si>
  <si>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</si>
  <si>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</si>
  <si>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</si>
  <si>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</si>
  <si>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</si>
  <si>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</si>
  <si>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</si>
  <si>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</si>
  <si>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</si>
  <si>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</si>
  <si>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</si>
  <si>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</si>
  <si>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</si>
  <si>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</si>
  <si>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</si>
  <si>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</si>
  <si>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</si>
  <si>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</si>
  <si>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</si>
  <si>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</si>
  <si>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</si>
  <si>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</si>
  <si>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</si>
  <si>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</si>
  <si>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</si>
  <si>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</si>
  <si>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</si>
  <si>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</si>
  <si>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</si>
  <si>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</si>
  <si>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</si>
  <si>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</si>
  <si>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</si>
  <si>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</si>
  <si>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</si>
  <si>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</si>
  <si>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</si>
  <si>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</si>
  <si>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</si>
  <si>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</si>
  <si>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</si>
  <si>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</si>
  <si>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</si>
  <si>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</si>
  <si>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</si>
  <si>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</si>
  <si>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</si>
  <si>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</si>
  <si>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</si>
  <si>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</si>
  <si>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</si>
  <si>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</si>
  <si>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</si>
  <si>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</si>
  <si>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</si>
  <si>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</si>
  <si>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</si>
  <si>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</si>
  <si>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</si>
  <si>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</si>
  <si>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</si>
  <si>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</si>
  <si>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</si>
  <si>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</si>
  <si>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</si>
  <si>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</si>
  <si>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</si>
  <si>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</si>
  <si>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</si>
  <si>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</si>
  <si>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</si>
  <si>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</si>
  <si>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</si>
  <si>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</si>
  <si>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</si>
  <si>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</si>
  <si>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</si>
  <si>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</si>
  <si>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</si>
  <si>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</si>
  <si>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</si>
  <si>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</si>
  <si>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</si>
  <si>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</si>
  <si>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</si>
  <si>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</si>
  <si>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</si>
  <si>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</si>
  <si>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</si>
  <si>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</si>
  <si>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</si>
  <si>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</si>
  <si>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</si>
  <si>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</si>
  <si>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</si>
  <si>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</si>
  <si>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</si>
  <si>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</si>
  <si>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</si>
  <si>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</si>
  <si>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</si>
  <si>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</si>
  <si>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</si>
  <si>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</si>
  <si>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</si>
  <si>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</si>
  <si>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</si>
  <si>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</si>
  <si>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</si>
  <si>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</si>
  <si>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</si>
  <si>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</si>
  <si>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</si>
  <si>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</si>
  <si>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</si>
  <si>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</si>
  <si>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</si>
  <si>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</si>
  <si>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</si>
  <si>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</si>
  <si>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</si>
  <si>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</si>
  <si>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</si>
  <si>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</si>
  <si>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</si>
  <si>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</si>
  <si>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</si>
  <si>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</si>
  <si>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</si>
  <si>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</si>
  <si>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</si>
  <si>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</si>
  <si>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</si>
  <si>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</si>
  <si>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</si>
  <si>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</si>
  <si>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</si>
  <si>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</si>
  <si>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</si>
  <si>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</si>
  <si>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</si>
  <si>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</si>
  <si>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</si>
  <si>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</si>
  <si>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</si>
  <si>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</si>
  <si>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</si>
  <si>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</si>
  <si>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</si>
  <si>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</si>
  <si>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</si>
  <si>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</si>
  <si>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</si>
  <si>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</si>
  <si>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</si>
  <si>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</si>
  <si>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</si>
  <si>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</si>
  <si>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</si>
  <si>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</si>
  <si>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</si>
  <si>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</si>
  <si>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</si>
  <si>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</si>
  <si>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</si>
  <si>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</si>
  <si>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</si>
  <si>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</si>
  <si>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</si>
  <si>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</si>
  <si>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</si>
  <si>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</si>
  <si>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</si>
  <si>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</si>
  <si>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</si>
  <si>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</si>
  <si>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</si>
  <si>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</si>
  <si>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</si>
  <si>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</si>
  <si>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</si>
  <si>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</si>
  <si>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</si>
  <si>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</si>
  <si>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</si>
  <si>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</si>
  <si>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</si>
  <si>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</si>
  <si>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</si>
  <si>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</si>
  <si>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</si>
  <si>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</si>
  <si>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</si>
  <si>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</si>
  <si>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</si>
  <si>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</si>
  <si>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</si>
  <si>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</si>
  <si>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</si>
  <si>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</si>
  <si>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</si>
  <si>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</si>
  <si>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</si>
  <si>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</si>
  <si>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</si>
  <si>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</si>
  <si>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</si>
  <si>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</si>
  <si>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</si>
  <si>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</si>
  <si>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</si>
  <si>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</si>
  <si>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</si>
  <si>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</si>
  <si>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</si>
  <si>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</si>
  <si>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</si>
  <si>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</si>
  <si>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</si>
  <si>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</si>
  <si>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</si>
  <si>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</si>
  <si>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</si>
  <si>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</si>
  <si>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</si>
  <si>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</si>
  <si>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</si>
  <si>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</si>
  <si>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</si>
  <si>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</si>
  <si>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</si>
  <si>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</si>
  <si>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</si>
  <si>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</si>
  <si>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</si>
  <si>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</si>
  <si>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</si>
  <si>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</si>
  <si>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</si>
  <si>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</si>
  <si>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</si>
  <si>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</si>
  <si>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</si>
  <si>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</si>
  <si>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</si>
  <si>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</si>
  <si>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</si>
  <si>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</si>
  <si>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</si>
  <si>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</si>
  <si>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</si>
  <si>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</si>
  <si>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</si>
  <si>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</si>
  <si>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</si>
  <si>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</si>
  <si>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</si>
  <si>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</si>
  <si>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</si>
  <si>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</si>
  <si>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</si>
  <si>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</si>
  <si>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</si>
  <si>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</si>
  <si>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</si>
  <si>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</si>
  <si>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</si>
  <si>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</si>
  <si>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</si>
  <si>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</si>
  <si>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</si>
  <si>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</si>
  <si>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</si>
  <si>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</si>
  <si>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</si>
  <si>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</si>
  <si>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</si>
  <si>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</si>
  <si>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</si>
  <si>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</si>
  <si>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</si>
  <si>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</si>
  <si>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</si>
  <si>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</si>
  <si>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</si>
  <si>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</si>
  <si>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</si>
  <si>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</si>
  <si>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</si>
  <si>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</si>
  <si>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</si>
  <si>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</si>
  <si>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</si>
  <si>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</si>
  <si>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</si>
  <si>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</si>
  <si>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</si>
  <si>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</si>
  <si>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</si>
  <si>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</si>
  <si>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</si>
  <si>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</si>
  <si>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</si>
  <si>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</si>
  <si>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</si>
  <si>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</si>
  <si>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</si>
  <si>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</si>
  <si>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</si>
  <si>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</si>
  <si>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</si>
  <si>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</si>
  <si>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</si>
  <si>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</si>
  <si>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</si>
  <si>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</si>
  <si>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</si>
  <si>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</si>
  <si>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</si>
  <si>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</si>
  <si>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</si>
  <si>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</si>
  <si>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</si>
  <si>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</si>
  <si>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</si>
  <si>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</si>
  <si>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</si>
  <si>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</si>
  <si>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</si>
  <si>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</si>
  <si>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</si>
  <si>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</si>
  <si>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</si>
  <si>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</si>
  <si>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</si>
  <si>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</si>
  <si>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</si>
  <si>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</si>
  <si>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</si>
  <si>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</si>
  <si>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</si>
  <si>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</si>
  <si>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</si>
  <si>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</si>
  <si>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</si>
  <si>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</si>
  <si>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</si>
  <si>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</si>
  <si>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</si>
  <si>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</si>
  <si>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</si>
  <si>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</si>
  <si>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</si>
  <si>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</si>
  <si>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</si>
  <si>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</si>
  <si>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</si>
  <si>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</si>
  <si>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</si>
  <si>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</si>
  <si>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</si>
  <si>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</si>
  <si>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</si>
  <si>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</si>
  <si>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</si>
  <si>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</si>
  <si>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</si>
  <si>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</si>
  <si>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</si>
  <si>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</si>
  <si>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</si>
  <si>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</si>
  <si>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</si>
  <si>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</si>
  <si>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</si>
  <si>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</si>
  <si>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</si>
  <si>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</si>
  <si>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</si>
  <si>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</si>
  <si>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</si>
  <si>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</si>
  <si>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</si>
  <si>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</si>
  <si>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</si>
  <si>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</si>
  <si>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</si>
  <si>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</si>
  <si>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</si>
  <si>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</si>
  <si>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</si>
  <si>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</si>
  <si>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</si>
  <si>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</si>
  <si>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</si>
  <si>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</si>
  <si>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</si>
  <si>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</si>
  <si>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</si>
  <si>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</si>
  <si>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</si>
  <si>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</si>
  <si>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</si>
  <si>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</si>
  <si>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</si>
  <si>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</si>
  <si>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</si>
  <si>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</si>
  <si>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</si>
  <si>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</si>
  <si>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</si>
  <si>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</si>
  <si>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</si>
  <si>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</si>
  <si>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</si>
  <si>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</si>
  <si>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</si>
  <si>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</si>
  <si>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</si>
  <si>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</si>
  <si>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</si>
  <si>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</si>
  <si>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</si>
  <si>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</si>
  <si>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</si>
  <si>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</si>
  <si>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</si>
  <si>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</si>
  <si>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</si>
  <si>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</si>
  <si>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</si>
  <si>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</si>
  <si>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</si>
  <si>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</si>
  <si>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</si>
  <si>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</si>
  <si>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</si>
  <si>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</si>
  <si>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</si>
  <si>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</si>
  <si>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</si>
  <si>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</si>
  <si>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</si>
  <si>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</si>
  <si>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</si>
  <si>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</si>
  <si>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</si>
  <si>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</si>
  <si>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</si>
  <si>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</si>
  <si>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</si>
  <si>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</si>
  <si>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</si>
  <si>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</si>
  <si>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</si>
  <si>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</si>
  <si>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</si>
  <si>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</si>
  <si>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</si>
  <si>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</si>
  <si>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</si>
  <si>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</si>
  <si>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</si>
  <si>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</si>
  <si>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</si>
  <si>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</si>
  <si>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</si>
  <si>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</si>
  <si>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</si>
  <si>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</si>
  <si>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</si>
  <si>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</si>
  <si>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</si>
  <si>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</si>
  <si>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</si>
  <si>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</si>
  <si>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</si>
  <si>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</si>
  <si>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</si>
  <si>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</si>
  <si>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</si>
  <si>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</si>
  <si>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</si>
  <si>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</si>
  <si>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</si>
  <si>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</si>
  <si>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</si>
  <si>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</si>
  <si>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</si>
  <si>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</si>
  <si>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</si>
  <si>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</si>
  <si>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</si>
  <si>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</si>
  <si>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</si>
  <si>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</si>
  <si>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</si>
  <si>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</si>
  <si>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</si>
  <si>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</si>
  <si>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</si>
  <si>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</si>
  <si>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</si>
  <si>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</si>
  <si>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</si>
  <si>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</si>
  <si>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</si>
  <si>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</si>
  <si>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</si>
  <si>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</si>
  <si>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</si>
  <si>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</si>
  <si>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</si>
  <si>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</si>
  <si>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</si>
  <si>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</si>
  <si>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</si>
  <si>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</si>
  <si>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</si>
  <si>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</si>
  <si>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</si>
  <si>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</si>
  <si>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</si>
  <si>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</si>
  <si>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</si>
  <si>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</si>
  <si>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</si>
  <si>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</si>
  <si>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</si>
  <si>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</si>
  <si>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</si>
  <si>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</si>
  <si>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</si>
  <si>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</si>
  <si>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</si>
  <si>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</si>
  <si>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</si>
  <si>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</si>
  <si>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</si>
  <si>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</si>
  <si>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</si>
  <si>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</si>
  <si>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</si>
  <si>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</si>
  <si>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</si>
  <si>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</si>
  <si>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</si>
  <si>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</si>
  <si>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</si>
  <si>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</si>
  <si>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</si>
  <si>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</si>
  <si>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</si>
  <si>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</si>
  <si>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</si>
  <si>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</si>
  <si>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</si>
  <si>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</si>
  <si>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</si>
  <si>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</si>
  <si>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</si>
  <si>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</si>
  <si>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</si>
  <si>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</si>
  <si>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</si>
  <si>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</si>
  <si>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</si>
  <si>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</si>
  <si>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</si>
  <si>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</si>
  <si>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</si>
  <si>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</si>
  <si>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</si>
  <si>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</si>
  <si>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</si>
  <si>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</si>
  <si>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</si>
  <si>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</si>
  <si>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</si>
  <si>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</si>
  <si>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</si>
  <si>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</si>
  <si>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</si>
  <si>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</si>
  <si>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</si>
  <si>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</si>
  <si>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</si>
  <si>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</si>
  <si>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</si>
  <si>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</si>
  <si>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</si>
  <si>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</si>
  <si>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</si>
  <si>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</si>
  <si>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</si>
  <si>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</si>
  <si>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</si>
  <si>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</si>
  <si>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</si>
  <si>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</si>
  <si>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</si>
  <si>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</si>
  <si>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</si>
  <si>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</si>
  <si>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</si>
  <si>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</si>
  <si>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</si>
  <si>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</si>
  <si>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</si>
  <si>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</si>
  <si>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</si>
  <si>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</si>
  <si>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</si>
  <si>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</si>
  <si>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</si>
  <si>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</si>
  <si>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</si>
  <si>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</si>
  <si>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</si>
  <si>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</si>
  <si>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</si>
  <si>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</si>
  <si>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</si>
  <si>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</si>
  <si>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</si>
  <si>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</si>
  <si>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</si>
  <si>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</si>
  <si>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</si>
  <si>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</si>
  <si>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</si>
  <si>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</si>
  <si>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</si>
  <si>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</si>
  <si>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</si>
  <si>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</si>
  <si>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</si>
  <si>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</si>
  <si>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</si>
  <si>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</si>
  <si>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</si>
  <si>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</si>
  <si>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</si>
  <si>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</si>
  <si>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</si>
  <si>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</si>
  <si>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</si>
  <si>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</si>
  <si>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</si>
  <si>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</si>
  <si>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</si>
  <si>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</si>
  <si>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</si>
  <si>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</si>
  <si>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</si>
  <si>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</si>
  <si>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</si>
  <si>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</si>
  <si>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</si>
  <si>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</si>
  <si>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</si>
  <si>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</si>
  <si>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</si>
  <si>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</si>
  <si>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</si>
  <si>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</si>
  <si>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</si>
  <si>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</si>
  <si>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</si>
  <si>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</si>
  <si>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</si>
  <si>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</si>
  <si>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</si>
  <si>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</si>
  <si>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</si>
  <si>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</si>
  <si>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</si>
  <si>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</si>
  <si>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</si>
  <si>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</si>
  <si>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</si>
  <si>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</si>
  <si>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</si>
  <si>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</si>
  <si>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</si>
  <si>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</si>
  <si>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</si>
  <si>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</si>
  <si>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</si>
  <si>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</si>
  <si>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</si>
  <si>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</si>
  <si>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</si>
  <si>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</si>
  <si>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</si>
  <si>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</si>
  <si>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</si>
  <si>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</si>
  <si>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</si>
  <si>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</si>
  <si>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</si>
  <si>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</si>
  <si>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</si>
  <si>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</si>
  <si>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</si>
  <si>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</si>
  <si>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</si>
  <si>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</si>
  <si>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</si>
  <si>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</si>
  <si>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</si>
  <si>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</si>
  <si>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</si>
  <si>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</si>
  <si>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</si>
  <si>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</si>
  <si>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</si>
  <si>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</si>
  <si>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</si>
  <si>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</si>
  <si>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</si>
  <si>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</si>
  <si>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</si>
  <si>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</si>
  <si>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</si>
  <si>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</si>
  <si>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</si>
  <si>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</si>
  <si>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</si>
  <si>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</si>
  <si>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</si>
  <si>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</si>
  <si>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</si>
  <si>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</si>
  <si>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</si>
  <si>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</si>
  <si>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</si>
  <si>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</si>
  <si>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</si>
  <si>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</si>
  <si>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</si>
  <si>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</si>
  <si>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</si>
  <si>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</si>
  <si>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</si>
  <si>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</si>
  <si>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</si>
  <si>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</si>
  <si>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</si>
  <si>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</si>
  <si>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</si>
  <si>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</si>
  <si>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</si>
  <si>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</si>
  <si>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</si>
  <si>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</si>
  <si>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</si>
  <si>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</si>
  <si>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</si>
  <si>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</si>
  <si>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</si>
  <si>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</si>
  <si>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</si>
  <si>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</si>
  <si>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</si>
  <si>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</si>
  <si>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</si>
  <si>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</si>
  <si>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</si>
  <si>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</si>
  <si>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</si>
  <si>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</si>
  <si>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</si>
  <si>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</si>
  <si>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</si>
  <si>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</si>
  <si>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</si>
  <si>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</si>
  <si>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</si>
  <si>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</si>
  <si>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</si>
  <si>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</si>
  <si>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</si>
  <si>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</si>
  <si>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</si>
  <si>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</si>
  <si>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</si>
  <si>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</si>
  <si>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</si>
  <si>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</si>
  <si>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</si>
  <si>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</si>
  <si>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</si>
  <si>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</si>
  <si>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</si>
  <si>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</si>
  <si>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</si>
  <si>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</si>
  <si>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</si>
  <si>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</si>
  <si>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</si>
  <si>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</si>
  <si>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</si>
  <si>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</si>
  <si>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</si>
  <si>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</si>
  <si>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</si>
  <si>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</si>
  <si>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</si>
  <si>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</si>
  <si>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</si>
  <si>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</si>
  <si>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</si>
  <si>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</si>
  <si>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</si>
  <si>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</si>
  <si>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</si>
  <si>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</si>
  <si>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</si>
  <si>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</si>
  <si>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</si>
  <si>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</si>
  <si>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</si>
  <si>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</si>
  <si>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</si>
  <si>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</si>
  <si>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</si>
  <si>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</si>
  <si>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</si>
  <si>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</si>
  <si>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</si>
  <si>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</si>
  <si>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</si>
  <si>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</si>
  <si>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</si>
  <si>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</si>
  <si>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</si>
  <si>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</si>
  <si>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</si>
  <si>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</si>
  <si>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</si>
  <si>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</si>
  <si>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</si>
  <si>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</si>
  <si>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</si>
  <si>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</si>
  <si>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</si>
  <si>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</si>
  <si>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</si>
  <si>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</si>
  <si>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</si>
  <si>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</si>
  <si>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</si>
  <si>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</si>
  <si>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</si>
  <si>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</si>
  <si>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</si>
  <si>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</si>
  <si>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</si>
  <si>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</si>
  <si>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</si>
  <si>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</si>
  <si>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</si>
  <si>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</si>
  <si>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</si>
  <si>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</si>
  <si>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</si>
  <si>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</si>
  <si>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</si>
  <si>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</si>
  <si>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</si>
  <si>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</si>
  <si>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</si>
  <si>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</si>
  <si>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</si>
  <si>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</si>
  <si>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</si>
  <si>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</si>
  <si>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</si>
  <si>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</si>
  <si>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</si>
  <si>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</si>
  <si>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</si>
  <si>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</si>
  <si>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</si>
  <si>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</si>
  <si>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</si>
  <si>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</si>
  <si>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</si>
  <si>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</si>
  <si>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</si>
  <si>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</si>
  <si>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</si>
  <si>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</si>
  <si>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</si>
  <si>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</si>
  <si>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</si>
  <si>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</si>
  <si>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</si>
  <si>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</si>
  <si>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</si>
  <si>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</si>
  <si>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</si>
  <si>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</si>
  <si>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</si>
  <si>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</si>
  <si>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</si>
  <si>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</si>
  <si>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</si>
  <si>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</si>
  <si>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</si>
  <si>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</si>
  <si>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</si>
  <si>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</si>
  <si>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</si>
  <si>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</si>
  <si>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</si>
  <si>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</si>
  <si>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</si>
  <si>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</si>
  <si>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</si>
  <si>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</si>
  <si>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</si>
  <si>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</si>
  <si>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</si>
  <si>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</si>
  <si>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</si>
  <si>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</si>
  <si>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</si>
  <si>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</si>
  <si>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</si>
  <si>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</si>
  <si>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</si>
  <si>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</si>
  <si>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</si>
  <si>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</si>
  <si>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</si>
  <si>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</si>
  <si>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</si>
  <si>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</si>
  <si>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</si>
  <si>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</si>
  <si>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</si>
  <si>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</si>
  <si>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</si>
  <si>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</si>
  <si>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</si>
  <si>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</si>
  <si>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</si>
  <si>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</si>
  <si>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</si>
  <si>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</si>
  <si>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</si>
  <si>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</si>
  <si>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</si>
  <si>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</si>
  <si>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</si>
  <si>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</si>
  <si>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</si>
  <si>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</si>
  <si>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</si>
  <si>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</si>
  <si>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</si>
  <si>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</si>
  <si>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</si>
  <si>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</si>
  <si>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</si>
  <si>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</si>
  <si>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</si>
  <si>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</si>
  <si>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</si>
  <si>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</si>
  <si>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</si>
  <si>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</si>
  <si>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</si>
  <si>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</si>
  <si>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</si>
  <si>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</si>
  <si>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</si>
  <si>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</si>
  <si>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</si>
  <si>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</si>
  <si>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</si>
  <si>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</si>
  <si>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</si>
  <si>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</si>
  <si>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</si>
  <si>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</si>
  <si>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</si>
  <si>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</si>
  <si>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</si>
  <si>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</si>
  <si>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</si>
  <si>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</si>
  <si>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</si>
  <si>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</si>
  <si>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</si>
  <si>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</si>
  <si>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</si>
  <si>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</si>
  <si>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</si>
  <si>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</si>
  <si>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</si>
  <si>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</si>
  <si>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</si>
  <si>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</si>
  <si>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</si>
  <si>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</si>
  <si>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</si>
  <si>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</si>
  <si>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</si>
  <si>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</si>
  <si>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</si>
  <si>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</si>
  <si>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</si>
  <si>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</si>
  <si>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</si>
  <si>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</si>
  <si>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</si>
  <si>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</si>
  <si>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</si>
  <si>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</si>
  <si>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</si>
  <si>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</si>
  <si>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</si>
  <si>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</si>
  <si>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</si>
  <si>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</si>
  <si>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</si>
  <si>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</si>
  <si>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</si>
  <si>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</si>
  <si>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</si>
  <si>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</si>
  <si>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</si>
  <si>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</si>
  <si>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</si>
  <si>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</si>
  <si>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</si>
  <si>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</si>
  <si>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</si>
  <si>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</si>
  <si>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</si>
  <si>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</si>
  <si>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</si>
  <si>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</si>
  <si>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</si>
  <si>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</si>
  <si>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</si>
  <si>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</si>
  <si>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</si>
  <si>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</si>
  <si>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</si>
  <si>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</si>
  <si>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</si>
  <si>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</si>
  <si>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</si>
  <si>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</si>
  <si>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</si>
  <si>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</si>
  <si>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</si>
  <si>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</si>
  <si>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</si>
  <si>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</si>
  <si>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</si>
  <si>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</si>
  <si>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</si>
  <si>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</si>
  <si>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</si>
  <si>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</si>
  <si>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</si>
  <si>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</si>
  <si>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</si>
  <si>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</si>
  <si>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</si>
  <si>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</si>
  <si>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</si>
  <si>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</si>
  <si>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</si>
  <si>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</si>
  <si>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</si>
  <si>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</si>
  <si>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</si>
  <si>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</si>
  <si>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</si>
  <si>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</si>
  <si>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</si>
  <si>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</si>
  <si>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</si>
  <si>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</si>
  <si>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</si>
  <si>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</si>
  <si>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</si>
  <si>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</si>
  <si>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</si>
  <si>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</si>
  <si>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</si>
  <si>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</si>
  <si>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</si>
  <si>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</si>
  <si>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</si>
  <si>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</si>
  <si>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</si>
  <si>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</si>
  <si>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</si>
  <si>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</si>
  <si>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</si>
  <si>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</si>
  <si>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</si>
  <si>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</si>
  <si>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</si>
  <si>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</si>
  <si>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</si>
  <si>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</si>
  <si>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</si>
  <si>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</si>
  <si>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</si>
  <si>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</si>
  <si>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</si>
  <si>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</si>
  <si>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</si>
  <si>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</si>
  <si>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</si>
  <si>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</si>
  <si>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</si>
  <si>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</si>
  <si>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</si>
  <si>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</si>
  <si>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</si>
  <si>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</si>
  <si>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</si>
  <si>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</si>
  <si>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</si>
  <si>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</si>
  <si>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</si>
  <si>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</si>
  <si>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</si>
  <si>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</si>
  <si>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</si>
  <si>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</si>
  <si>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</si>
  <si>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</si>
  <si>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</si>
  <si>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</si>
  <si>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</si>
  <si>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</si>
  <si>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</si>
  <si>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</si>
  <si>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</si>
  <si>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</si>
  <si>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</si>
  <si>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</si>
  <si>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</si>
  <si>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</si>
  <si>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</si>
  <si>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</si>
  <si>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</si>
  <si>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</si>
  <si>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</si>
  <si>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</si>
  <si>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</si>
  <si>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</si>
  <si>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</si>
  <si>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</si>
  <si>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</si>
  <si>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</si>
  <si>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</si>
  <si>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</si>
  <si>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</si>
  <si>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</si>
  <si>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</si>
  <si>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</si>
  <si>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</si>
  <si>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</si>
  <si>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</si>
  <si>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</si>
  <si>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</si>
  <si>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</si>
  <si>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</si>
  <si>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</si>
  <si>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</si>
  <si>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</si>
  <si>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</si>
  <si>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</si>
  <si>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</si>
  <si>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</si>
  <si>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</si>
  <si>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</si>
  <si>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</si>
  <si>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</si>
  <si>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</si>
  <si>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</si>
  <si>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</si>
  <si>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</si>
  <si>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</si>
  <si>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</si>
  <si>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</si>
  <si>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</si>
  <si>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</si>
  <si>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</si>
  <si>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</si>
  <si>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</si>
  <si>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</si>
  <si>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</si>
  <si>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</si>
  <si>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</si>
  <si>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</si>
  <si>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</si>
  <si>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</si>
  <si>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</si>
  <si>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</si>
  <si>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</si>
  <si>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</si>
  <si>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</si>
  <si>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</si>
  <si>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</si>
  <si>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</si>
  <si>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</si>
  <si>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</si>
  <si>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</si>
  <si>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</si>
  <si>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</si>
  <si>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</si>
  <si>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</si>
  <si>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</si>
  <si>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</si>
  <si>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</si>
  <si>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</si>
  <si>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</si>
  <si>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</si>
  <si>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</si>
  <si>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</si>
  <si>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</si>
  <si>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</si>
  <si>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</si>
  <si>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</si>
  <si>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</si>
  <si>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</si>
  <si>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</si>
  <si>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</si>
  <si>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</si>
  <si>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</si>
  <si>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</si>
  <si>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</si>
  <si>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</si>
  <si>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</si>
  <si>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</si>
  <si>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</si>
  <si>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</si>
  <si>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</si>
  <si>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</si>
  <si>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</si>
  <si>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</si>
  <si>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</si>
  <si>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</si>
  <si>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</si>
  <si>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</si>
  <si>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</si>
  <si>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</si>
  <si>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</si>
  <si>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</si>
  <si>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</si>
  <si>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</si>
  <si>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</si>
  <si>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</si>
  <si>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</si>
  <si>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</si>
  <si>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</si>
  <si>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</si>
  <si>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</si>
  <si>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</si>
  <si>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</si>
  <si>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</si>
  <si>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</si>
  <si>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</si>
  <si>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</si>
  <si>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</si>
  <si>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</si>
  <si>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</si>
  <si>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</si>
  <si>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</si>
  <si>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</si>
  <si>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</si>
  <si>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</si>
  <si>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</si>
  <si>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</si>
  <si>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</si>
  <si>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</si>
  <si>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</si>
  <si>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</si>
  <si>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</si>
  <si>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</si>
  <si>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</si>
  <si>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</si>
  <si>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</si>
  <si>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</si>
  <si>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</si>
  <si>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</si>
  <si>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</si>
  <si>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</si>
  <si>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</si>
  <si>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</si>
  <si>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</si>
  <si>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</si>
  <si>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</si>
  <si>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</si>
  <si>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</si>
  <si>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</si>
  <si>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</si>
  <si>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</si>
  <si>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</si>
  <si>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</si>
  <si>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</si>
  <si>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</si>
  <si>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</si>
  <si>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</si>
  <si>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</si>
  <si>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</si>
  <si>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</si>
  <si>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</si>
  <si>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</si>
  <si>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</si>
  <si>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</si>
  <si>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</si>
  <si>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</si>
  <si>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</si>
  <si>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</si>
  <si>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</si>
  <si>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</si>
  <si>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</si>
  <si>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</si>
  <si>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</si>
  <si>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</si>
  <si>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</si>
  <si>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</si>
  <si>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</si>
  <si>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</si>
  <si>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</si>
  <si>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</si>
  <si>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</si>
  <si>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</si>
  <si>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</si>
  <si>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</si>
  <si>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</si>
  <si>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</si>
  <si>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</si>
  <si>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</si>
  <si>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</si>
  <si>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</si>
  <si>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</si>
  <si>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</si>
  <si>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</si>
  <si>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</si>
  <si>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</si>
  <si>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</si>
  <si>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</si>
  <si>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</si>
  <si>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</si>
  <si>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</si>
  <si>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</si>
  <si>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</si>
  <si>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</si>
  <si>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</si>
  <si>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</si>
  <si>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</si>
  <si>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</si>
  <si>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</si>
  <si>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</si>
  <si>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</si>
  <si>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</si>
  <si>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</si>
  <si>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</si>
  <si>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</si>
  <si>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</si>
  <si>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</si>
  <si>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</si>
  <si>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</si>
  <si>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</si>
  <si>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</si>
  <si>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</si>
  <si>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</si>
  <si>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</si>
  <si>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</si>
  <si>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</si>
  <si>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</si>
  <si>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</si>
  <si>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</si>
  <si>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</si>
  <si>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</si>
  <si>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</si>
  <si>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</si>
  <si>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</si>
  <si>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</si>
  <si>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</si>
  <si>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</si>
  <si>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</si>
  <si>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</si>
  <si>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</si>
  <si>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</si>
  <si>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</si>
  <si>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PCM-20251128-00000523</t>
  </si>
  <si>
    <t>team iwll check after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</si>
</sst>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6" dataDxfId="155" headerRowBorderDxfId="153" tableBorderDxfId="154" totalsRowBorderDxfId="152">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326.57609143518494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45989.524517361111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45989.524517361111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45989.524517361111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45989.524517361111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45989.524517361111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45989.524517361111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45989.524517361111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45989.524517361111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45989.524517361111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45989.524517361111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45989.524517361111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45989.524517361111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45989.524517361111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45989.524517361111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45989.524517361111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45989.524517361111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45989.524517361111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45989.524517361111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45989.524517361111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45989.524517361111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45989.524517361111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45989.524517361111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45989.524517361111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45989.524517361111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45989.524517361111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45989.524517361111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45989.524517361111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45989.524517361111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45989.524517361111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45989.524517361111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45989.524517361111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45989.524517361111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45989.524517361111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45989.524517361111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45989.524517361111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45989.524517361111</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45989.524517361111</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45989.524517361111</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EB867E10-4FC6-4C03-AB2A-95AF6A4E2BCA}"/>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164.5246793981496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5.1370983796296059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0.88370717592624715</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
      </c>
      <c r="C6" s="18"/>
      <c r="D6" s="18"/>
      <c r="E6" s="99"/>
      <c r="F6" s="100"/>
      <c r="G6" s="101">
        <f ca="1">IFERROR(NOW()-F6,"-")</f>
        <v>45989.524517361111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45989.524517361111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45989.524517361111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45989.524517361111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45989.524517361111</v>
      </c>
      <c r="H10" s="100"/>
      <c r="I10" s="18" t="str">
        <f>IFERROR(VLOOKUP(D10,DB!A:F,6,0),"")</f>
        <v/>
      </c>
      <c r="J10" s="18" t="str">
        <f>IFERROR(VLOOKUP(D10,DB!A:G,7,0),"")</f>
        <v/>
      </c>
      <c r="K10" s="19" t="s">
        <v>39113</v>
      </c>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45989.524517361111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45989.524517361111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45989.524517361111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45989.524517361111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45989.524517361111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45989.524517361111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45989.524517361111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45989.524517361111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45989.524517361111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45989.524517361111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45989.524517361111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45989.524517361111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45989.524517361111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45989.524517361111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45989.524517361111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45989.524517361111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45989.524517361111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45989.524517361111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45989.524517361111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45989.524517361111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45989.524517361111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45989.524517361111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45989.524517361111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45989.524517361111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45989.524517361111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45989.524517361111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45989.524517361111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45989.524517361111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45989.524517361111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45989.524517361111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45989.524517361111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45989.524517361111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45989.524517361111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45989.524517361111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45989.524517361111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45989.524517361111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45989.524517361111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45989.524517361111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45989.524517361111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45989.524517361111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45989.524517361111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45989.524517361111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45989.524517361111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45989.524517361111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45989.524517361111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45989.524517361111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45989.524517361111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45989.524517361111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45989.524517361111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45989.524517361111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45989.524517361111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45989.524517361111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45989.524517361111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45989.524517361111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45989.524517361111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45989.524517361111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45989.524517361111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45989.524517361111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45989.524517361111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45989.524517361111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45989.524517361111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45989.524517361111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45989.524517361111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45989.524517361111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45989.524517361111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45989.524517361111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45989.524517361111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45989.524517361111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45989.524517361111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45989.524517361111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45989.524517361111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45989.524517361111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45989.524517361111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45989.524517361111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45989.524517361111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45989.524517361111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45989.524517361111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45989.524517361111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45989.524517361111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45989.524517361111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45989.524517361111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45989.524517361111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45989.524517361111</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45989.524517361111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45989.524517361111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45989.524517361111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45989.524517361111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45989.524517361111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45989.524517361111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45989.524517361111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45989.524517361111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45989.524517361111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45989.524517361111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45989.524517361111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45989.524517361111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45989.524517361111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45989.524517361111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45989.524517361111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45989.524517361111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45989.524517361111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45989.524517361111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45989.524517361111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45989.524517361111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45989.524517361111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45989.524517361111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45989.524517361111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45989.524517361111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45989.524517361111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45989.524517361111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45989.524517361111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45989.524517361111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45989.524517361111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45989.524517361111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45989.524517361111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45989.524517361111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45989.524517361111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45989.524517361111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45989.524517361111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45989.524517361111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45989.524517361111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45989.524517361111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45989.524517361111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45989.524517361111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45989.524517361111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45989.524517361111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45989.524517361111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45989.524517361111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45989.524517361111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45989.524517361111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45989.524517361111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45989.524517361111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45989.524517361111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45989.524517361111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45989.524517361111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45989.524517361111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45989.524517361111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45989.524517361111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45989.524517361111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45989.524517361111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45989.524517361111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45989.524517361111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45989.524517361111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45989.524517361111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45989.524517361111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45989.524517361111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45989.524517361111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45989.524517361111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45989.524517361111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45989.524517361111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45989.524517361111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45989.524517361111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45989.524517361111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45989.524517361111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45989.524517361111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45989.524517361111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45989.524517361111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45989.524517361111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45989.524517361111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45989.524517361111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45989.524517361111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45989.524517361111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45989.524517361111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45989.524517361111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45989.524517361111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45989.524517361111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45989.524517361111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45989.524517361111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45989.524517361111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45989.524517361111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45989.524517361111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45989.524517361111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45989.524517361111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45989.524517361111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45989.524517361111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45989.524517361111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45989.524517361111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45989.524517361111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45989.524517361111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45989.524517361111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45989.524517361111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45989.524517361111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45989.524517361111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45989.524517361111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45989.524517361111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45989.524517361111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45989.524517361111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45989.524517361111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45989.524517361111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45989.524517361111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45989.524517361111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45989.524517361111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45989.524517361111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45989.524517361111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45989.524517361111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45989.524517361111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45989.524517361111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45989.524517361111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45989.524517361111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45989.524517361111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45989.524517361111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45989.524517361111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45989.524517361111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45989.524517361111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45989.524517361111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45989.524517361111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45989.524517361111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45989.524517361111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45989.524517361111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45989.524517361111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45989.524517361111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45989.524517361111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45989.524517361111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45989.524517361111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45989.524517361111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45989.524517361111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45989.524517361111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45989.524517361111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45989.524517361111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45989.524517361111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45989.524517361111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45989.524517361111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45989.524517361111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45989.524517361111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45989.524517361111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45989.524517361111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45989.524517361111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45989.524517361111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45989.524517361111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45989.524517361111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45989.524517361111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45989.524517361111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45989.524517361111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45989.524517361111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45989.524517361111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45989.524517361111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45989.524517361111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45989.524517361111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45989.524517361111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45989.524517361111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45989.524517361111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45989.524517361111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45989.524517361111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45989.524517361111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45989.524517361111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45989.524517361111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45989.524517361111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45989.524517361111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45989.524517361111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45989.524517361111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45989.524517361111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45989.524517361111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45989.524517361111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45989.524517361111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45989.524517361111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45989.524517361111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45989.524517361111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45989.524517361111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45989.524517361111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45989.524517361111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45989.524517361111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45989.524517361111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45989.524517361111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45989.524517361111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45989.524517361111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45989.524517361111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45989.524517361111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45989.524517361111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45989.524517361111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45989.524517361111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45989.524517361111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45989.524517361111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45989.524517361111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45989.524517361111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45989.524517361111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45989.524517361111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45989.524517361111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45989.524517361111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45989.524517361111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45989.524517361111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45989.524517361111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45989.524517361111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45989.524517361111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45989.524517361111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45989.524517361111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45989.524517361111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45989.524517361111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45989.524517361111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45989.524517361111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45989.524517361111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45989.524517361111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45989.524517361111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45989.524517361111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45989.524517361111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45989.524517361111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45989.524517361111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45989.524517361111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45989.524517361111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45989.524517361111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45989.524517361111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45989.524517361111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45989.524517361111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45989.524517361111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45989.524517361111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45989.524517361111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45989.524517361111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45989.524517361111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45989.524517361111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45989.524517361111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45989.524517361111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45989.524517361111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45989.524517361111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45989.524517361111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45989.524517361111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45989.524517361111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45989.524517361111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45989.524517361111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45989.524517361111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45989.524517361111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45989.524517361111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45989.524517361111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45989.524517361111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45989.524517361111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45989.524517361111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45989.524517361111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45989.524517361111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45989.524517361111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45989.524517361111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45989.524517361111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45989.524517361111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45989.524517361111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45989.524517361111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45989.524517361111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45989.524517361111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45989.524517361111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45989.524517361111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45989.524517361111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45989.524517361111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45989.524517361111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45989.524517361111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45989.524517361111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45989.524517361111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45989.524517361111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45989.524517361111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45989.524517361111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45989.524517361111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45989.524517361111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45989.524517361111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45989.524517361111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45989.524517361111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45989.524517361111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45989.524517361111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45989.524517361111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45989.524517361111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45989.524517361111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45989.524517361111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45989.524517361111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45989.524517361111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45989.524517361111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45989.524517361111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45989.524517361111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45989.524517361111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45989.524517361111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45989.524517361111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45989.524517361111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45989.524517361111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45989.524517361111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45989.524517361111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45989.524517361111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45989.524517361111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45989.524517361111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45989.524517361111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45989.524517361111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45989.524517361111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45989.524517361111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45989.524517361111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45989.524517361111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45989.524517361111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45989.524517361111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45989.524517361111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45989.524517361111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45989.524517361111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45989.524517361111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45989.524517361111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45989.524517361111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45989.524517361111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45989.524517361111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45989.524517361111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45989.524517361111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45989.524517361111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45989.524517361111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45989.524517361111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45989.524517361111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45989.524517361111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45989.524517361111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45989.524517361111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45989.524517361111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45989.524517361111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45989.524517361111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45989.524517361111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45989.524517361111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45989.524517361111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45989.524517361111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45989.524517361111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45989.524517361111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45989.524517361111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45989.524517361111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45989.524517361111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45989.524517361111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45989.524517361111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45989.524517361111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45989.524517361111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45989.524517361111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45989.524517361111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45989.524517361111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45989.524517361111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45989.524517361111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45989.524517361111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45989.524517361111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45989.524517361111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45989.524517361111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45989.524517361111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45989.524517361111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45989.524517361111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45989.524517361111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45989.524517361111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45989.524517361111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45989.524517361111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45989.524517361111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45989.524517361111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45989.524517361111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45989.524517361111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45989.524517361111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45989.524517361111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45989.524517361111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45989.524517361111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45989.524517361111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45989.524517361111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45989.524517361111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45989.524517361111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45989.524517361111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45989.524517361111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45989.524517361111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45989.524517361111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45989.524517361111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45989.524517361111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45989.524517361111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45989.524517361111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45989.524517361111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45989.524517361111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45989.524517361111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45989.524517361111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45989.524517361111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45989.524517361111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45989.524517361111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45989.524517361111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45989.524517361111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45989.524517361111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45989.524517361111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45989.524517361111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45989.524517361111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45989.524517361111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45989.524517361111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45989.524517361111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45989.524517361111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45989.524517361111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45989.524517361111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45989.524517361111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45989.524517361111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45989.524517361111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45989.524517361111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45989.524517361111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45989.524517361111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45989.524517361111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45989.524517361111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45989.524517361111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45989.524517361111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45989.524517361111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45989.524517361111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45989.524517361111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45989.524517361111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45989.524517361111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45989.524517361111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45989.524517361111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45989.524517361111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45989.524517361111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45989.524517361111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45989.524517361111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45989.524517361111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45989.524517361111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45989.524517361111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45989.524517361111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45989.524517361111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45989.524517361111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45989.524517361111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45989.524517361111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45989.524517361111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45989.524517361111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45989.524517361111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45989.524517361111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45989.524517361111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45989.524517361111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45989.524517361111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45989.524517361111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45989.524517361111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45989.524517361111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45989.524517361111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45989.524517361111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45989.524517361111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45989.524517361111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45989.524517361111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45989.524517361111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45989.524517361111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45989.524517361111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45989.524517361111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45989.524517361111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45989.524517361111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45989.524517361111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45989.524517361111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45989.524517361111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45989.524517361111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45989.524517361111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45989.524517361111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45989.524517361111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45989.524517361111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45989.524517361111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45989.524517361111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45989.524517361111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45989.524517361111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45989.524517361111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45989.524517361111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45989.524517361111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45989.524517361111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45989.524517361111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45989.524517361111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45989.524517361111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45989.524517361111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45989.524517361111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45989.524517361111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45989.524517361111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45989.524517361111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45989.524517361111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45989.524517361111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45989.524517361111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45989.524517361111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45989.524517361111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45989.524517361111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45989.524517361111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45989.524517361111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45989.524517361111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45989.524517361111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45989.524517361111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45989.524517361111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45989.524517361111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45989.524517361111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45989.524517361111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45989.524517361111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45989.524517361111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45989.524517361111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45989.524517361111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45989.524517361111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45989.524517361111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45989.524517361111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45989.524517361111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45989.524517361111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45989.524517361111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45989.524517361111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45989.524517361111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45989.524517361111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45989.524517361111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45989.524517361111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45989.524517361111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45989.524517361111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45989.524517361111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45989.524517361111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45989.524517361111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45989.524517361111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45989.524517361111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45989.524517361111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45989.524517361111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45989.524517361111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45989.524517361111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45989.524517361111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45989.524517361111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45989.524517361111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45989.524517361111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45989.524517361111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45989.524517361111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45989.524517361111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45989.524517361111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45989.524517361111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45989.524517361111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45989.524517361111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45989.524517361111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45989.524517361111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45989.524517361111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45989.524517361111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45989.524517361111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45989.524517361111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45989.524517361111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45989.524517361111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45989.524517361111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45989.524517361111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45989.524517361111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45989.524517361111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45989.524517361111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45989.524517361111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45989.524517361111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45989.524517361111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45989.524517361111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45989.524517361111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45989.524517361111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45989.524517361111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45989.524517361111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45989.524517361111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45989.524517361111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45989.524517361111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45989.524517361111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45989.524517361111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45989.524517361111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45989.524517361111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45989.524517361111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45989.524517361111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45989.524517361111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45989.524517361111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45989.524517361111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45989.524517361111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45989.524517361111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45989.524517361111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45989.524517361111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45989.524517361111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45989.524517361111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45989.524517361111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45989.524517361111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45989.524517361111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45989.524517361111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45989.524517361111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45989.524517361111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45989.524517361111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45989.524517361111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45989.524517361111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45989.524517361111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45989.524517361111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45989.524517361111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45989.524517361111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45989.524517361111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45989.524517361111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45989.524517361111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45989.524517361111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45989.524517361111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45989.524517361111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45989.524517361111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45989.524517361111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45989.524517361111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45989.524517361111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45989.524517361111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45989.524517361111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45989.524517361111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45989.524517361111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45989.524517361111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45989.524517361111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45989.524517361111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45989.524517361111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45989.524517361111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45989.524517361111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45989.524517361111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45989.524517361111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45989.524517361111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45989.524517361111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45989.524517361111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45989.524517361111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45989.524517361111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45989.524517361111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45989.524517361111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45989.524517361111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45989.524517361111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45989.524517361111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45989.524517361111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45989.524517361111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45989.524517361111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45989.524517361111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45989.524517361111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45989.524517361111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45989.524517361111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45989.524517361111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45989.524517361111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45989.524517361111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45989.524517361111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45989.524517361111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45989.524517361111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45989.524517361111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45989.524517361111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45989.524517361111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45989.524517361111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45989.524517361111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45989.524517361111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45989.524517361111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45989.524517361111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45989.524517361111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45989.524517361111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45989.524517361111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45989.524517361111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45989.524517361111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45989.524517361111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45989.524517361111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45989.524517361111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45989.524517361111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45989.524517361111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45989.524517361111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45989.524517361111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45989.524517361111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45989.524517361111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45989.524517361111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45989.524517361111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45989.524517361111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45989.524517361111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45989.524517361111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45989.524517361111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45989.524517361111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45989.524517361111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45989.524517361111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45989.524517361111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45989.524517361111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45989.524517361111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45989.524517361111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45989.524517361111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45989.524517361111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45989.524517361111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45989.524517361111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45989.524517361111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45989.524517361111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45989.524517361111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45989.524517361111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45989.524517361111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45989.524517361111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45989.524517361111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45989.524517361111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45989.524517361111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45989.524517361111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45989.524517361111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45989.524517361111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45989.524517361111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45989.524517361111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45989.524517361111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45989.524517361111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45989.524517361111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45989.524517361111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45989.524517361111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45989.524517361111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45989.524517361111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45989.524517361111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45989.524517361111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45989.524517361111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45989.524517361111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45989.524517361111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45989.524517361111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45989.524517361111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45989.524517361111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45989.524517361111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45989.524517361111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45989.524517361111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45989.524517361111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45989.524517361111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45989.524517361111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45989.524517361111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45989.524517361111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45989.524517361111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45989.524517361111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45989.524517361111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45989.524517361111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45989.524517361111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45989.524517361111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45989.524517361111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45989.524517361111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45989.524517361111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45989.524517361111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45989.524517361111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45989.524517361111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45989.524517361111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45989.524517361111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45989.524517361111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45989.524517361111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45989.524517361111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45989.524517361111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45989.524517361111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45989.524517361111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45989.524517361111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45989.524517361111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45989.524517361111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45989.524517361111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45989.524517361111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45989.524517361111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45989.524517361111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45989.524517361111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45989.524517361111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45989.524517361111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45989.524517361111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45989.524517361111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45989.524517361111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45989.524517361111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45989.524517361111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45989.524517361111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45989.524517361111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45989.524517361111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45989.524517361111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45989.524517361111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45989.524517361111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45989.524517361111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45989.524517361111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45989.524517361111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45989.524517361111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45989.524517361111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45989.524517361111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45989.524517361111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45989.524517361111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45989.524517361111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45989.524517361111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45989.524517361111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45989.524517361111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45989.524517361111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45989.524517361111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45989.524517361111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45989.524517361111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45989.524517361111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45989.524517361111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45989.524517361111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45989.524517361111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45989.524517361111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45989.524517361111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45989.524517361111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45989.524517361111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45989.524517361111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45989.524517361111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45989.524517361111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45989.524517361111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45989.524517361111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45989.524517361111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45989.524517361111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45989.524517361111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45989.524517361111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45989.524517361111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45989.524517361111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45989.524517361111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45989.524517361111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45989.524517361111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45989.524517361111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45989.524517361111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45989.524517361111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45989.524517361111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45989.524517361111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45989.524517361111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45989.524517361111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45989.524517361111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45989.524517361111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45989.524517361111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45989.524517361111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45989.524517361111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45989.524517361111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45989.524517361111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45989.524517361111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45989.524517361111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45989.524517361111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45989.524517361111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45989.524517361111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45989.524517361111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45989.524517361111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45989.524517361111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45989.524517361111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45989.524517361111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45989.524517361111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45989.524517361111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45989.524517361111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45989.524517361111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45989.524517361111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45989.524517361111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45989.524517361111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45989.524517361111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45989.524517361111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45989.524517361111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45989.524517361111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45989.524517361111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45989.524517361111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45989.524517361111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45989.524517361111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45989.524517361111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45989.524517361111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45989.524517361111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45989.524517361111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45989.524517361111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45989.524517361111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45989.524517361111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45989.524517361111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45989.524517361111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45989.524517361111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45989.524517361111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45989.524517361111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45989.524517361111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45989.524517361111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45989.524517361111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45989.524517361111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45989.524517361111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45989.524517361111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45989.524517361111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45989.524517361111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45989.524517361111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45989.524517361111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45989.524517361111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45989.524517361111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45989.524517361111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45989.524517361111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45989.524517361111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45989.524517361111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45989.524517361111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45989.524517361111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45989.524517361111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45989.524517361111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45989.524517361111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45989.524517361111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45989.524517361111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45989.524517361111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45989.524517361111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45989.524517361111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45989.524517361111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45989.524517361111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45989.524517361111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45989.524517361111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45989.524517361111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45989.524517361111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45989.524517361111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45989.524517361111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45989.524517361111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45989.524517361111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45989.524517361111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45989.524517361111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45989.524517361111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45989.524517361111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45989.524517361111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45989.524517361111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45989.524517361111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45989.524517361111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45989.524517361111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45989.524517361111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45989.524517361111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45989.524517361111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45989.524517361111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45989.524517361111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45989.524517361111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45989.524517361111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45989.524517361111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45989.524517361111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45989.524517361111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45989.524517361111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45989.524517361111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45989.524517361111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45989.524517361111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45989.524517361111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45989.524517361111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45989.524517361111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45989.524517361111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45989.524517361111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45989.524517361111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45989.524517361111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45989.524517361111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45989.524517361111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45989.524517361111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45989.524517361111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45989.524517361111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45989.524517361111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45989.524517361111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45989.524517361111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45989.524517361111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45989.524517361111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45989.524517361111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45989.524517361111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45989.524517361111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45989.524517361111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45989.524517361111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45989.524517361111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45989.524517361111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45989.524517361111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45989.524517361111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45989.524517361111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45989.524517361111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45989.524517361111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45989.524517361111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45989.524517361111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45989.524517361111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45989.524517361111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45989.524517361111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45989.524517361111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45989.524517361111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45989.524517361111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45989.524517361111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45989.524517361111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45989.524517361111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45989.524517361111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45989.524517361111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45989.524517361111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45989.524517361111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45989.524517361111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45989.524517361111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45989.524517361111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45989.524517361111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45989.524517361111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45989.524517361111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45989.524517361111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45989.524517361111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45989.524517361111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45989.524517361111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45989.524517361111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45989.524517361111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45989.524517361111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45989.524517361111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45989.524517361111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45989.524517361111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45989.524517361111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45989.524517361111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45989.524517361111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45989.524517361111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45989.524517361111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45989.524517361111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45989.524517361111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45989.524517361111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45989.524517361111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45989.524517361111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45989.524517361111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45989.524517361111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45989.524517361111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45989.524517361111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286.04379976851487</v>
      </c>
      <c r="H2" s="92">
        <v>45703.474768518521</v>
      </c>
      <c r="I2" s="92" t="str">
        <f>IFERROR(VLOOKUP(D2,DB!A:F,6,0),"")</f>
        <v>SCECO</v>
      </c>
      <c r="J2" s="92" t="str">
        <f>IFERROR(VLOOKUP(D2,DB!A:G,7,0),"")</f>
        <v>Dead</v>
      </c>
      <c r="K2" s="94" t="s">
        <v>39115</v>
      </c>
      <c r="L2" s="88" t="str">
        <f>IFERROR(VLOOKUP(D2,DB!A:I,9,0),"")</f>
        <v>Latis</v>
      </c>
    </row>
    <row r="3" spans="1:16" ht="15" customHeight="1">
      <c r="A3" s="110"/>
      <c r="B3" s="88" t="str">
        <f>IFERROR(VLOOKUP(D3,DB!A:K,11,0),"")</f>
        <v/>
      </c>
      <c r="C3" s="90"/>
      <c r="D3" s="88"/>
      <c r="E3" s="91"/>
      <c r="F3" s="92"/>
      <c r="G3" s="93">
        <f t="shared" ref="G3:G4" ca="1" si="0">IFERROR(NOW()-F3,"")</f>
        <v>45989.524517361111</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45989.524517361111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45989.524517361111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45989.524517361111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45989.524517361111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45989.524517361111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45989.524517361111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45989.524517361111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45989.524517361111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45989.524517361111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45989.524517361111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45989.524517361111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45989.524517361111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45989.524517361111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45989.524517361111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45989.524517361111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45989.524517361111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45989.524517361111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45989.524517361111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45989.524517361111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45989.524517361111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45989.524517361111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45989.524517361111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45989.524517361111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45989.524517361111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45989.524517361111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45989.524517361111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45989.524517361111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45989.524517361111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45989.524517361111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45989.524517361111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45989.524517361111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45989.524517361111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45989.524517361111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45989.524517361111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45989.524517361111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45989.524517361111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45989.524517361111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45989.524517361111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45989.524517361111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45989.524517361111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45989.524517361111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45989.524517361111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45989.524517361111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45989.524517361111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45989.524517361111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45989.524517361111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45989.524517361111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45989.524517361111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45989.524517361111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45989.524517361111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45989.524517361111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45989.524517361111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45989.524517361111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45989.524517361111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45989.524517361111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45989.524517361111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45989.524517361111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45989.524517361111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45989.524517361111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45989.524517361111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45989.524517361111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45989.524517361111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45989.524517361111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45989.524517361111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45989.524517361111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45989.524517361111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45989.524517361111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45989.524517361111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45989.524517361111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45989.524517361111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45989.524517361111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45989.524517361111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45989.524517361111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45989.524517361111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45989.524517361111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45989.524517361111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45989.524517361111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45989.524517361111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45989.524517361111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45989.524517361111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45989.524517361111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45989.524517361111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45989.524517361111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45989.524517361111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45989.524517361111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45989.524517361111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45989.524517361111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45989.524517361111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45989.524517361111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45989.524517361111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45989.524517361111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45989.524517361111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45989.524517361111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45989.524517361111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45989.524517361111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45989.524517361111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45989.524517361111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45989.524517361111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45989.524517361111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45989.524517361111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45989.524517361111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45989.524517361111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45989.524517361111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45989.524517361111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45989.524517361111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45989.524517361111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45989.524517361111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45989.524517361111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45989.524517361111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45989.524517361111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45989.524517361111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45989.524517361111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45989.524517361111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45989.524517361111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45989.524517361111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45989.524517361111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45989.524517361111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45989.524517361111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45989.524517361111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45989.524517361111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45989.524517361111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45989.524517361111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45989.524517361111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45989.524517361111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45989.524517361111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45989.524517361111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45989.524517361111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45989.524517361111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45989.524517361111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45989.524517361111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45989.524517361111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45989.524517361111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45989.524517361111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45989.524517361111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45989.524517361111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45989.524517361111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45989.524517361111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45989.524517361111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45989.524517361111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45989.524517361111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45989.524517361111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45989.524517361111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45989.524517361111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45989.524517361111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45989.524517361111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45989.524517361111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45989.524517361111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45989.524517361111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45989.524517361111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45989.524517361111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45989.524517361111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45989.524517361111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45989.524517361111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45989.524517361111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45989.524517361111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45989.524517361111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45989.524517361111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45989.524517361111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45989.524517361111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45989.524517361111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45989.524517361111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45989.524517361111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45989.524517361111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45989.524517361111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45989.524517361111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45989.524517361111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45989.524517361111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45989.524517361111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45989.524517361111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45989.524517361111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45989.524517361111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45989.524517361111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45989.524517361111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45989.524517361111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45989.524517361111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45989.524517361111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45989.524517361111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45989.524517361111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45989.524517361111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45989.524517361111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45989.524517361111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45989.524517361111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45989.524517361111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45989.524517361111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45989.524517361111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45989.524517361111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45989.524517361111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45989.524517361111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45989.524517361111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45989.524517361111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45989.524517361111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45989.524517361111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45989.524517361111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45989.524517361111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45989.524517361111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45989.524517361111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45989.524517361111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45989.524517361111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45989.524517361111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45989.524517361111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45989.524517361111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45989.524517361111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45989.524517361111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45989.524517361111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45989.524517361111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45989.524517361111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45989.524517361111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45989.524517361111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45989.524517361111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45989.524517361111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45989.524517361111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45989.524517361111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45989.524517361111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45989.524517361111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45989.524517361111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45989.524517361111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45989.524517361111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45989.524517361111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45989.524517361111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45989.524517361111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45989.524517361111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45989.524517361111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45989.524517361111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45989.524517361111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45989.524517361111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45989.524517361111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45989.524517361111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45989.524517361111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45989.524517361111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45989.524517361111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45989.524517361111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45989.524517361111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45989.524517361111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45989.524517361111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45989.524517361111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45989.524517361111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45989.524517361111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45989.524517361111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45989.524517361111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45989.524517361111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45989.524517361111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45989.524517361111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45989.524517361111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45989.524517361111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45989.524517361111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45989.524517361111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45989.524517361111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45989.524517361111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45989.524517361111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45989.524517361111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45989.524517361111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45989.524517361111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45989.524517361111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45989.524517361111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45989.524517361111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45989.524517361111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45989.524517361111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45989.524517361111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45989.524517361111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45989.524517361111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45989.524517361111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45989.524517361111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45989.524517361111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45989.524517361111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45989.524517361111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45989.524517361111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45989.524517361111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45989.524517361111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45989.524517361111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45989.524517361111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45989.524517361111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45989.524517361111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45989.524517361111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45989.524517361111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45989.524517361111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45989.524517361111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45989.524517361111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45989.524517361111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45989.524517361111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45989.524517361111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45989.524517361111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45989.524517361111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45989.524517361111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45989.524517361111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45989.524517361111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45989.524517361111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45989.524517361111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45989.524517361111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45989.524517361111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45989.524517361111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45989.524517361111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45989.524517361111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45989.524517361111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45989.524517361111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45989.524517361111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45989.524517361111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45989.524517361111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45989.524517361111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45989.524517361111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45989.524517361111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45989.524517361111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45989.524517361111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45989.524517361111</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39116</v>
      </c>
      <c r="B2" s="37" t="str">
        <f>IFERROR(VLOOKUP(D2,DB!A:K,11,0),"")</f>
        <v>R5</v>
      </c>
      <c r="C2" s="37">
        <v>3</v>
      </c>
      <c r="D2" s="103" t="s">
        <v>36011</v>
      </c>
      <c r="E2" s="37" t="s">
        <v>39021</v>
      </c>
      <c r="F2" s="38">
        <v>45891.832060185188</v>
      </c>
      <c r="G2" s="105">
        <f ca="1">IFERROR(NOW()-F2,"")</f>
        <v>97.692457175922755</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63.335640046294429</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40.863406249998661</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07">
        <v>45981.373298611114</v>
      </c>
      <c r="G5" s="108">
        <f ca="1">IFERROR(NOW()-F5,"")</f>
        <v>8.1512187499974971</v>
      </c>
      <c r="H5" s="146">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148"/>
      <c r="E6" s="37"/>
      <c r="F6" s="38"/>
      <c r="G6" s="143">
        <f t="shared" ref="G6:G15" ca="1" si="2">IFERROR(NOW()-F6,"")</f>
        <v>45989.524517361111</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45989.524517361111</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45989.524517361111</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45989.524517361111</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45989.524517361111</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45989.524517361111</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45989.524517361111</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45989.524517361111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45989.524517361111</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45989.524517361111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45989.524517361111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45989.524517361111</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45989.524517361111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45989.524517361111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45989.524517361111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45989.524517361111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45989.524517361111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45989.524517361111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45989.524517361111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45989.524517361111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45989.524517361111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45989.524517361111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45989.524517361111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45989.524517361111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45989.524517361111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45989.524517361111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45989.524517361111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45989.524517361111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45989.524517361111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45989.524517361111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45989.524517361111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45989.524517361111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45989.524517361111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45989.524517361111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45989.524517361111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45989.524517361111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45989.524517361111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45989.524517361111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45989.524517361111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45989.524517361111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45989.524517361111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45989.524517361111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45989.524517361111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45989.524517361111</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tabSelected="1"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39124</v>
      </c>
      <c r="B2" s="123" t="str">
        <f>IFERROR(VLOOKUP(D2,DB!A:K,11,0),"")</f>
        <v>R6</v>
      </c>
      <c r="C2" s="124">
        <v>1</v>
      </c>
      <c r="D2" s="123" t="s">
        <v>31324</v>
      </c>
      <c r="E2" s="106" t="s">
        <v>39021</v>
      </c>
      <c r="F2" s="125">
        <v>45989.481006944443</v>
      </c>
      <c r="G2" s="72">
        <f ca="1">IFERROR(NOW()-F2,"-")</f>
        <v>4.3510416668141261E-2</v>
      </c>
      <c r="H2" s="125">
        <v>45989.474733796298</v>
      </c>
      <c r="I2" s="123" t="str">
        <f>IFERROR(VLOOKUP(D2,DB!A:F,6,0),"")</f>
        <v>SCECO</v>
      </c>
      <c r="J2" s="123" t="str">
        <f>IFERROR(VLOOKUP(D2,DB!A:G,7,0),"")</f>
        <v>Vandalized</v>
      </c>
      <c r="K2" s="126" t="s">
        <v>39125</v>
      </c>
      <c r="L2" s="127" t="str">
        <f>IFERROR(VLOOKUP(D2,DB!A:I,9,0),"")</f>
        <v>Latis</v>
      </c>
    </row>
    <row r="3" spans="1:16382" ht="31.5" customHeight="1">
      <c r="A3" s="122"/>
      <c r="B3" s="123" t="str">
        <f>IFERROR(VLOOKUP(D3,DB!A:K,11,0),"")</f>
        <v/>
      </c>
      <c r="C3" s="124"/>
      <c r="D3" s="123"/>
      <c r="E3" s="106"/>
      <c r="F3" s="125"/>
      <c r="G3" s="72">
        <f t="shared" ref="G3:G6" ca="1" si="0">IFERROR(NOW()-F3,"-")</f>
        <v>45989.524517361111</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45989.524517361111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45989.524517361111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07"/>
      <c r="G6" s="72">
        <f t="shared" ca="1" si="0"/>
        <v>45989.524517361111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45989.524517361111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45989.524517361111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45989.524517361111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45989.524517361111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45989.524517361111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45989.524517361111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45989.524517361111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45989.524517361111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45989.524517361111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45989.524517361111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45989.524517361111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1"/>
      <c r="E18" s="106"/>
      <c r="F18" s="125"/>
      <c r="G18" s="72">
        <f ca="1">IFERROR(NOW()-F18,"-")</f>
        <v>45989.524517361111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45989.524517361111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45989.524517361111</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45989.524517361111</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45989.524517361111</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45989.524517361111</v>
      </c>
      <c r="H23" s="125"/>
      <c r="I23" s="123" t="str">
        <f>IFERROR(VLOOKUP(D23,DB!A:F,6,0),"")</f>
        <v/>
      </c>
      <c r="J23" s="123" t="str">
        <f>IFERROR(VLOOKUP(D23,DB!A:G,7,0),"")</f>
        <v/>
      </c>
      <c r="K23" s="126"/>
      <c r="L23" s="127"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2025-11-28T09:35:38Z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