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39" documentId="120_S{2AC9BD13-BADA-5192-A53E-5A8FF88502F6}" xr6:coauthVersionLast="47" xr6:coauthVersionMax="47" xr10:uidLastSave="{587802E8-B736-4E78-886A-71B82B2BEC9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4" i="5" l="1"/>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<sst xmlns="http://schemas.openxmlformats.org/spreadsheetml/2006/main" count="180284" uniqueCount="39125">
  <si>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</si>
  <si>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</si>
  <si>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</si>
  <si>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</si>
  <si>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</si>
  <si>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</si>
  <si>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</si>
  <si>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</si>
  <si>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</si>
  <si>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</si>
  <si>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</si>
  <si>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</si>
  <si>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</si>
  <si>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</si>
  <si>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</si>
  <si>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</si>
  <si>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</si>
  <si>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</si>
  <si>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</si>
  <si>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</si>
  <si>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</si>
  <si>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</si>
  <si>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</si>
  <si>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</si>
  <si>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</si>
  <si>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</si>
  <si>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</si>
  <si>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</si>
  <si>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</si>
  <si>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</si>
  <si>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</si>
  <si>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</si>
  <si>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</si>
  <si>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</si>
  <si>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</si>
  <si>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</si>
  <si>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</si>
  <si>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</si>
  <si>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</si>
  <si>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</si>
  <si>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</si>
  <si>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</si>
  <si>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</si>
  <si>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</si>
  <si>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</si>
  <si>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</si>
  <si>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</si>
  <si>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</si>
  <si>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</si>
  <si>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</si>
  <si>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</si>
  <si>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</si>
  <si>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</si>
  <si>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</si>
  <si>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</si>
  <si>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</si>
  <si>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</si>
  <si>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</si>
  <si>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</si>
  <si>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</si>
  <si>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</si>
  <si>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</si>
  <si>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</si>
  <si>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</si>
  <si>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</si>
  <si>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</si>
  <si>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</si>
  <si>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</si>
  <si>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</si>
  <si>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</si>
  <si>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</si>
  <si>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</si>
  <si>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</si>
  <si>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</si>
  <si>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</si>
  <si>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</si>
  <si>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</si>
  <si>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</si>
  <si>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</si>
  <si>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</si>
  <si>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</si>
  <si>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</si>
  <si>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</si>
  <si>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</si>
  <si>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</si>
  <si>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</si>
  <si>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</si>
  <si>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</si>
  <si>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</si>
  <si>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</si>
  <si>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</si>
  <si>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</si>
  <si>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</si>
  <si>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</si>
  <si>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</si>
  <si>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</si>
  <si>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</si>
  <si>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</si>
  <si>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</si>
  <si>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</si>
  <si>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</si>
  <si>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</si>
  <si>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</si>
  <si>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</si>
  <si>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</si>
  <si>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</si>
  <si>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</si>
  <si>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</si>
  <si>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</si>
  <si>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</si>
  <si>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</si>
  <si>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</si>
  <si>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</si>
  <si>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</si>
  <si>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</si>
  <si>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</si>
  <si>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</si>
  <si>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</si>
  <si>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</si>
  <si>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</si>
  <si>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</si>
  <si>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</si>
  <si>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</si>
  <si>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</si>
  <si>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</si>
  <si>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</si>
  <si>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</si>
  <si>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</si>
  <si>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</si>
  <si>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</si>
  <si>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</si>
  <si>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</si>
  <si>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</si>
  <si>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</si>
  <si>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</si>
  <si>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</si>
  <si>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</si>
  <si>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</si>
  <si>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</si>
  <si>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</si>
  <si>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</si>
  <si>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</si>
  <si>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</si>
  <si>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</si>
  <si>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</si>
  <si>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</si>
  <si>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</si>
  <si>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</si>
  <si>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</si>
  <si>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</si>
  <si>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</si>
  <si>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</si>
  <si>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</si>
  <si>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</si>
  <si>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</si>
  <si>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</si>
  <si>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</si>
  <si>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</si>
  <si>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</si>
  <si>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</si>
  <si>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</si>
  <si>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</si>
  <si>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</si>
  <si>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</si>
  <si>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</si>
  <si>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</si>
  <si>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</si>
  <si>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</si>
  <si>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</si>
  <si>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</si>
  <si>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</si>
  <si>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</si>
  <si>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</si>
  <si>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</si>
  <si>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</si>
  <si>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</si>
  <si>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</si>
  <si>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</si>
  <si>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</si>
  <si>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</si>
  <si>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</si>
  <si>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</si>
  <si>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</si>
  <si>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</si>
  <si>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</si>
  <si>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</si>
  <si>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</si>
  <si>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</si>
  <si>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</si>
  <si>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</si>
  <si>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</si>
  <si>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</si>
  <si>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</si>
  <si>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</si>
  <si>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</si>
  <si>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</si>
  <si>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</si>
  <si>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</si>
  <si>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</si>
  <si>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</si>
  <si>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</si>
  <si>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</si>
  <si>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</si>
  <si>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</si>
  <si>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</si>
  <si>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</si>
  <si>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</si>
  <si>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</si>
  <si>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</si>
  <si>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</si>
  <si>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</si>
  <si>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</si>
  <si>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</si>
  <si>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</si>
  <si>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</si>
  <si>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</si>
  <si>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</si>
  <si>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</si>
  <si>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</si>
  <si>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</si>
  <si>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</si>
  <si>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</si>
  <si>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</si>
  <si>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</si>
  <si>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</si>
  <si>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</si>
  <si>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</si>
  <si>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</si>
  <si>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</si>
  <si>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</si>
  <si>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</si>
  <si>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</si>
  <si>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</si>
  <si>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</si>
  <si>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</si>
  <si>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</si>
  <si>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</si>
  <si>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</si>
  <si>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</si>
  <si>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</si>
  <si>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</si>
  <si>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</si>
  <si>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</si>
  <si>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</si>
  <si>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</si>
  <si>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</si>
  <si>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</si>
  <si>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</si>
  <si>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</si>
  <si>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</si>
  <si>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</si>
  <si>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</si>
  <si>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</si>
  <si>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</si>
  <si>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</si>
  <si>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</si>
  <si>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</si>
  <si>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</si>
  <si>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</si>
  <si>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</si>
  <si>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</si>
  <si>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</si>
  <si>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</si>
  <si>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</si>
  <si>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</si>
  <si>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</si>
  <si>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</si>
  <si>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</si>
  <si>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</si>
  <si>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</si>
  <si>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</si>
  <si>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</si>
  <si>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</si>
  <si>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</si>
  <si>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</si>
  <si>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</si>
  <si>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</si>
  <si>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</si>
  <si>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</si>
  <si>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</si>
  <si>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</si>
  <si>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</si>
  <si>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</si>
  <si>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</si>
  <si>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</si>
  <si>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</si>
  <si>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</si>
  <si>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</si>
  <si>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</si>
  <si>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</si>
  <si>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</si>
  <si>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</si>
  <si>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</si>
  <si>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</si>
  <si>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</si>
  <si>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</si>
  <si>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</si>
  <si>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</si>
  <si>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</si>
  <si>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</si>
  <si>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</si>
  <si>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</si>
  <si>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</si>
  <si>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</si>
  <si>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</si>
  <si>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</si>
  <si>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</si>
  <si>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</si>
  <si>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</si>
  <si>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</si>
  <si>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</si>
  <si>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</si>
  <si>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</si>
  <si>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</si>
  <si>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</si>
  <si>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</si>
  <si>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</si>
  <si>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</si>
  <si>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</si>
  <si>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</si>
  <si>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</si>
  <si>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</si>
  <si>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</si>
  <si>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</si>
  <si>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</si>
  <si>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</si>
  <si>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</si>
  <si>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</si>
  <si>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</si>
  <si>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</si>
  <si>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</si>
  <si>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</si>
  <si>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</si>
  <si>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</si>
  <si>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</si>
  <si>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</si>
  <si>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</si>
  <si>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</si>
  <si>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</si>
  <si>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</si>
  <si>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</si>
  <si>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</si>
  <si>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</si>
  <si>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</si>
  <si>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</si>
  <si>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</si>
  <si>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</si>
  <si>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</si>
  <si>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</si>
  <si>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</si>
  <si>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</si>
  <si>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</si>
  <si>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</si>
  <si>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</si>
  <si>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</si>
  <si>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</si>
  <si>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</si>
  <si>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</si>
  <si>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</si>
  <si>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</si>
  <si>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</si>
  <si>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</si>
  <si>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</si>
  <si>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</si>
  <si>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</si>
  <si>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</si>
  <si>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</si>
  <si>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</si>
  <si>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</si>
  <si>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</si>
  <si>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</si>
  <si>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</si>
  <si>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</si>
  <si>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</si>
  <si>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</si>
  <si>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</si>
  <si>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</si>
  <si>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</si>
  <si>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</si>
  <si>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</si>
  <si>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</si>
  <si>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</si>
  <si>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</si>
  <si>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</si>
  <si>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</si>
  <si>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</si>
  <si>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</si>
  <si>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</si>
  <si>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</si>
  <si>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</si>
  <si>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</si>
  <si>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</si>
  <si>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</si>
  <si>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</si>
  <si>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</si>
  <si>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</si>
  <si>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</si>
  <si>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</si>
  <si>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</si>
  <si>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</si>
  <si>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</si>
  <si>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</si>
  <si>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</si>
  <si>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</si>
  <si>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</si>
  <si>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</si>
  <si>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</si>
  <si>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</si>
  <si>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</si>
  <si>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</si>
  <si>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</si>
  <si>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</si>
  <si>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</si>
  <si>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</si>
  <si>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</si>
  <si>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</si>
  <si>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</si>
  <si>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</si>
  <si>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</si>
  <si>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</si>
  <si>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</si>
  <si>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</si>
  <si>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</si>
  <si>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</si>
  <si>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</si>
  <si>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</si>
  <si>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</si>
  <si>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</si>
  <si>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</si>
  <si>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</si>
  <si>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</si>
  <si>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</si>
  <si>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</si>
  <si>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</si>
  <si>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</si>
  <si>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</si>
  <si>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</si>
  <si>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</si>
  <si>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</si>
  <si>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</si>
  <si>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</si>
  <si>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</si>
  <si>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</si>
  <si>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</si>
  <si>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</si>
  <si>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</si>
  <si>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</si>
  <si>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</si>
  <si>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</si>
  <si>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</si>
  <si>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</si>
  <si>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</si>
  <si>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</si>
  <si>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</si>
  <si>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</si>
  <si>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</si>
  <si>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</si>
  <si>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</si>
  <si>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</si>
  <si>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</si>
  <si>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</si>
  <si>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</si>
  <si>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</si>
  <si>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</si>
  <si>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</si>
  <si>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</si>
  <si>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</si>
  <si>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</si>
  <si>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</si>
  <si>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</si>
  <si>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</si>
  <si>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</si>
  <si>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</si>
  <si>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</si>
  <si>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</si>
  <si>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</si>
  <si>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</si>
  <si>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</si>
  <si>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</si>
  <si>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</si>
  <si>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</si>
  <si>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</si>
  <si>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</si>
  <si>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</si>
  <si>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</si>
  <si>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</si>
  <si>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</si>
  <si>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</si>
  <si>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</si>
  <si>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</si>
  <si>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</si>
  <si>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</si>
  <si>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</si>
  <si>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</si>
  <si>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</si>
  <si>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</si>
  <si>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</si>
  <si>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</si>
  <si>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</si>
  <si>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</si>
  <si>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</si>
  <si>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</si>
  <si>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</si>
  <si>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</si>
  <si>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</si>
  <si>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</si>
  <si>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</si>
  <si>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</si>
  <si>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</si>
  <si>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</si>
  <si>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</si>
  <si>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</si>
  <si>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</si>
  <si>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</si>
  <si>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</si>
  <si>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</si>
  <si>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</si>
  <si>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</si>
  <si>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</si>
  <si>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</si>
  <si>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</si>
  <si>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</si>
  <si>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</si>
  <si>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</si>
  <si>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</si>
  <si>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</si>
  <si>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</si>
  <si>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</si>
  <si>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</si>
  <si>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</si>
  <si>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</si>
  <si>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</si>
  <si>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</si>
  <si>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</si>
  <si>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</si>
  <si>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</si>
  <si>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</si>
  <si>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</si>
  <si>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</si>
  <si>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</si>
  <si>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</si>
  <si>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</si>
  <si>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</si>
  <si>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</si>
  <si>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</si>
  <si>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</si>
  <si>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</si>
  <si>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</si>
  <si>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</si>
  <si>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</si>
  <si>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</si>
  <si>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</si>
  <si>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</si>
  <si>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</si>
  <si>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</si>
  <si>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</si>
  <si>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</si>
  <si>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</si>
  <si>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</si>
  <si>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</si>
  <si>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</si>
  <si>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</si>
  <si>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</si>
  <si>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</si>
  <si>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</si>
  <si>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</si>
  <si>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</si>
  <si>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</si>
  <si>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</si>
  <si>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</si>
  <si>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</si>
  <si>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</si>
  <si>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</si>
  <si>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</si>
  <si>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</si>
  <si>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</si>
  <si>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</si>
  <si>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</si>
  <si>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</si>
  <si>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</si>
  <si>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</si>
  <si>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</si>
  <si>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</si>
  <si>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</si>
  <si>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</si>
  <si>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</si>
  <si>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</si>
  <si>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</si>
  <si>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</si>
  <si>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</si>
  <si>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</si>
  <si>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</si>
  <si>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</si>
  <si>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</si>
  <si>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</si>
  <si>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</si>
  <si>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</si>
  <si>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</si>
  <si>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</si>
  <si>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</si>
  <si>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</si>
  <si>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</si>
  <si>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</si>
  <si>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</si>
  <si>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</si>
  <si>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</si>
  <si>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</si>
  <si>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</si>
  <si>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</si>
  <si>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</si>
  <si>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</si>
  <si>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</si>
  <si>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</si>
  <si>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</si>
  <si>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</si>
  <si>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</si>
  <si>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</si>
  <si>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</si>
  <si>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</si>
  <si>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</si>
  <si>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</si>
  <si>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</si>
  <si>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</si>
  <si>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</si>
  <si>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</si>
  <si>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</si>
  <si>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</si>
  <si>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</si>
  <si>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</si>
  <si>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</si>
  <si>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</si>
  <si>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</si>
  <si>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</si>
  <si>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</si>
  <si>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</si>
  <si>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</si>
  <si>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</si>
  <si>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</si>
  <si>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</si>
  <si>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</si>
  <si>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</si>
  <si>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</si>
  <si>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</si>
  <si>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</si>
  <si>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</si>
  <si>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</si>
  <si>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</si>
  <si>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</si>
  <si>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</si>
  <si>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</si>
  <si>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</si>
  <si>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</si>
  <si>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</si>
  <si>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</si>
  <si>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</si>
  <si>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</si>
  <si>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</si>
  <si>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</si>
  <si>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</si>
  <si>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</si>
  <si>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</si>
  <si>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</si>
  <si>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</si>
  <si>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</si>
  <si>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</si>
  <si>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</si>
  <si>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</si>
  <si>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</si>
  <si>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</si>
  <si>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</si>
  <si>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</si>
  <si>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</si>
  <si>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</si>
  <si>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</si>
  <si>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</si>
  <si>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</si>
  <si>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</si>
  <si>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</si>
  <si>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</si>
  <si>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</si>
  <si>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</si>
  <si>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</si>
  <si>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</si>
  <si>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</si>
  <si>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</si>
  <si>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</si>
  <si>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</si>
  <si>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</si>
  <si>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</si>
  <si>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</si>
  <si>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</si>
  <si>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</si>
  <si>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</si>
  <si>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</si>
  <si>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</si>
  <si>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</si>
  <si>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</si>
  <si>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</si>
  <si>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</si>
  <si>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</si>
  <si>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</si>
  <si>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</si>
  <si>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</si>
  <si>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</si>
  <si>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</si>
  <si>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</si>
  <si>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</si>
  <si>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</si>
  <si>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</si>
  <si>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</si>
  <si>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</si>
  <si>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</si>
  <si>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</si>
  <si>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</si>
  <si>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</si>
  <si>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</si>
  <si>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</si>
  <si>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</si>
  <si>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</si>
  <si>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</si>
  <si>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</si>
  <si>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</si>
  <si>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</si>
  <si>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</si>
  <si>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</si>
  <si>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</si>
  <si>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</si>
  <si>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</si>
  <si>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</si>
  <si>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</si>
  <si>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</si>
  <si>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</si>
  <si>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</si>
  <si>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</si>
  <si>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</si>
  <si>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</si>
  <si>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</si>
  <si>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</si>
  <si>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</si>
  <si>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</si>
  <si>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</si>
  <si>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</si>
  <si>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</si>
  <si>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</si>
  <si>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</si>
  <si>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</si>
  <si>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</si>
  <si>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</si>
  <si>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</si>
  <si>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</si>
  <si>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</si>
  <si>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</si>
  <si>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</si>
  <si>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</si>
  <si>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</si>
  <si>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</si>
  <si>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</si>
  <si>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</si>
  <si>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</si>
  <si>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</si>
  <si>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</si>
  <si>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</si>
  <si>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</si>
  <si>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</si>
  <si>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</si>
  <si>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</si>
  <si>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</si>
  <si>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</si>
  <si>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</si>
  <si>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</si>
  <si>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</si>
  <si>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</si>
  <si>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</si>
  <si>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</si>
  <si>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</si>
  <si>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</si>
  <si>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</si>
  <si>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</si>
  <si>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</si>
  <si>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</si>
  <si>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</si>
  <si>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</si>
  <si>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</si>
  <si>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</si>
  <si>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</si>
  <si>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</si>
  <si>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</si>
  <si>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</si>
  <si>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</si>
  <si>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</si>
  <si>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</si>
  <si>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</si>
  <si>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</si>
  <si>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</si>
  <si>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</si>
  <si>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</si>
  <si>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</si>
  <si>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</si>
  <si>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</si>
  <si>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</si>
  <si>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</si>
  <si>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</si>
  <si>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</si>
  <si>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</si>
  <si>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</si>
  <si>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</si>
  <si>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</si>
  <si>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</si>
  <si>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</si>
  <si>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</si>
  <si>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</si>
  <si>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</si>
  <si>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</si>
  <si>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</si>
  <si>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</si>
  <si>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</si>
  <si>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</si>
  <si>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</si>
  <si>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</si>
  <si>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</si>
  <si>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</si>
  <si>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</si>
  <si>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</si>
  <si>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</si>
  <si>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</si>
  <si>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</si>
  <si>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</si>
  <si>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</si>
  <si>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</si>
  <si>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</si>
  <si>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</si>
  <si>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</si>
  <si>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</si>
  <si>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</si>
  <si>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</si>
  <si>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</si>
  <si>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</si>
  <si>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</si>
  <si>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</si>
  <si>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</si>
  <si>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</si>
  <si>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</si>
  <si>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</si>
  <si>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</si>
  <si>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</si>
  <si>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</si>
  <si>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</si>
  <si>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</si>
  <si>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</si>
  <si>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</si>
  <si>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</si>
  <si>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</si>
  <si>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</si>
  <si>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</si>
  <si>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</si>
  <si>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</si>
  <si>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</si>
  <si>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</si>
  <si>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</si>
  <si>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</si>
  <si>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</si>
  <si>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</si>
  <si>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</si>
  <si>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</si>
  <si>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</si>
  <si>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</si>
  <si>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</si>
  <si>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</si>
  <si>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</si>
  <si>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</si>
  <si>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</si>
  <si>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</si>
  <si>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</si>
  <si>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</si>
  <si>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</si>
  <si>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</si>
  <si>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</si>
  <si>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</si>
  <si>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</si>
  <si>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</si>
  <si>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</si>
  <si>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</si>
  <si>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</si>
  <si>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</si>
  <si>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</si>
  <si>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</si>
  <si>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</si>
  <si>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</si>
  <si>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</si>
  <si>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</si>
  <si>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</si>
  <si>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</si>
  <si>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</si>
  <si>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</si>
  <si>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</si>
  <si>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</si>
  <si>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</si>
  <si>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</si>
  <si>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</si>
  <si>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</si>
  <si>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</si>
  <si>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</si>
  <si>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</si>
  <si>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</si>
  <si>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</si>
  <si>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</si>
  <si>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</si>
  <si>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</si>
  <si>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</si>
  <si>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</si>
  <si>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</si>
  <si>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</si>
  <si>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</si>
  <si>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</si>
  <si>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</si>
  <si>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</si>
  <si>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</si>
  <si>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</si>
  <si>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</si>
  <si>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</si>
  <si>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</si>
  <si>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</si>
  <si>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</si>
  <si>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</si>
  <si>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</si>
  <si>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</si>
  <si>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</si>
  <si>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</si>
  <si>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</si>
  <si>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</si>
  <si>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</si>
  <si>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</si>
  <si>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</si>
  <si>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</si>
  <si>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</si>
  <si>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</si>
  <si>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</si>
  <si>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</si>
  <si>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</si>
  <si>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</si>
  <si>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</si>
  <si>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</si>
  <si>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</si>
  <si>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</si>
  <si>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</si>
  <si>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</si>
  <si>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</si>
  <si>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</si>
  <si>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</si>
  <si>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</si>
  <si>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</si>
  <si>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</si>
  <si>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</si>
  <si>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</si>
  <si>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</si>
  <si>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</si>
  <si>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</si>
  <si>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</si>
  <si>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</si>
  <si>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</si>
  <si>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</si>
  <si>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</si>
  <si>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</si>
  <si>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</si>
  <si>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</si>
  <si>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</si>
  <si>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</si>
  <si>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</si>
  <si>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</si>
  <si>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</si>
  <si>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</si>
  <si>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</si>
  <si>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</si>
  <si>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</si>
  <si>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</si>
  <si>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</si>
  <si>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</si>
  <si>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</si>
  <si>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</si>
  <si>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</si>
  <si>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</si>
  <si>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</si>
  <si>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</si>
  <si>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</si>
  <si>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</si>
  <si>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</si>
  <si>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</si>
  <si>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</si>
  <si>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</si>
  <si>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</si>
  <si>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</si>
  <si>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</si>
  <si>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</si>
  <si>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</si>
  <si>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</si>
  <si>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</si>
  <si>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</si>
  <si>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</si>
  <si>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</si>
  <si>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</si>
  <si>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</si>
  <si>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</si>
  <si>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</si>
  <si>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</si>
  <si>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</si>
  <si>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</si>
  <si>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</si>
  <si>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</si>
  <si>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</si>
  <si>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</si>
  <si>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</si>
  <si>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</si>
  <si>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</si>
  <si>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</si>
  <si>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</si>
  <si>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</si>
  <si>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</si>
  <si>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</si>
  <si>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</si>
  <si>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</si>
  <si>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</si>
  <si>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</si>
  <si>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</si>
  <si>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</si>
  <si>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</si>
  <si>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</si>
  <si>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</si>
  <si>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</si>
  <si>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</si>
  <si>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</si>
  <si>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</si>
  <si>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</si>
  <si>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</si>
  <si>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</si>
  <si>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</si>
  <si>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</si>
  <si>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</si>
  <si>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</si>
  <si>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</si>
  <si>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</si>
  <si>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</si>
  <si>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</si>
  <si>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</si>
  <si>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</si>
  <si>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</si>
  <si>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</si>
  <si>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</si>
  <si>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</si>
  <si>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</si>
  <si>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</si>
  <si>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</si>
  <si>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</si>
  <si>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</si>
  <si>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</si>
  <si>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</si>
  <si>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</si>
  <si>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</si>
  <si>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</si>
  <si>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</si>
  <si>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</si>
  <si>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</si>
  <si>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</si>
  <si>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</si>
  <si>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</si>
  <si>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</si>
  <si>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</si>
  <si>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</si>
  <si>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</si>
  <si>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</si>
  <si>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</si>
  <si>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</si>
  <si>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</si>
  <si>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</si>
  <si>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</si>
  <si>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</si>
  <si>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</si>
  <si>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</si>
  <si>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</si>
  <si>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</si>
  <si>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</si>
  <si>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</si>
  <si>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</si>
  <si>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</si>
  <si>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</si>
  <si>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</si>
  <si>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</si>
  <si>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</si>
  <si>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</si>
  <si>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</si>
  <si>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</si>
  <si>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</si>
  <si>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</si>
  <si>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</si>
  <si>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</si>
  <si>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</si>
  <si>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</si>
  <si>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</si>
  <si>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</si>
  <si>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</si>
  <si>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</si>
  <si>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</si>
  <si>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</si>
  <si>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</si>
  <si>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</si>
  <si>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</si>
  <si>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</si>
  <si>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</si>
  <si>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</si>
  <si>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</si>
  <si>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</si>
  <si>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</si>
  <si>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</si>
  <si>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</si>
  <si>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</si>
  <si>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</si>
  <si>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</si>
  <si>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</si>
  <si>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</si>
  <si>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</si>
  <si>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</si>
  <si>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</si>
  <si>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</si>
  <si>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</si>
  <si>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</si>
  <si>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</si>
  <si>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</si>
  <si>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</si>
  <si>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</si>
  <si>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</si>
  <si>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</si>
  <si>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</si>
  <si>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</si>
  <si>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</si>
  <si>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</si>
  <si>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</si>
  <si>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</si>
  <si>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</si>
  <si>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</si>
  <si>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</si>
  <si>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</si>
  <si>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</si>
  <si>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</si>
  <si>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</si>
  <si>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</si>
  <si>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</si>
  <si>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</si>
  <si>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</si>
  <si>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</si>
  <si>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</si>
  <si>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</si>
  <si>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</si>
  <si>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</si>
  <si>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</si>
  <si>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</si>
  <si>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</si>
  <si>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</si>
  <si>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</si>
  <si>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</si>
  <si>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</si>
  <si>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</si>
  <si>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</si>
  <si>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</si>
  <si>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</si>
  <si>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</si>
  <si>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</si>
  <si>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</si>
  <si>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</si>
  <si>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</si>
  <si>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</si>
  <si>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</si>
  <si>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</si>
  <si>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</si>
  <si>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</si>
  <si>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</si>
  <si>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</si>
  <si>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</si>
  <si>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</si>
  <si>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</si>
  <si>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</si>
  <si>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</si>
  <si>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</si>
  <si>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</si>
  <si>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</si>
  <si>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</si>
  <si>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</si>
  <si>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</si>
  <si>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</si>
  <si>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</si>
  <si>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</si>
  <si>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</si>
  <si>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</si>
  <si>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</si>
  <si>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</si>
  <si>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</si>
  <si>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</si>
  <si>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</si>
  <si>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</si>
  <si>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</si>
  <si>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</si>
  <si>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</si>
  <si>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</si>
  <si>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</si>
  <si>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</si>
  <si>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</si>
  <si>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</si>
  <si>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</si>
  <si>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</si>
  <si>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</si>
  <si>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</si>
  <si>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</si>
  <si>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</si>
  <si>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</si>
  <si>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</si>
  <si>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</si>
  <si>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</si>
  <si>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</si>
  <si>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</si>
  <si>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</si>
  <si>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</si>
  <si>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</si>
  <si>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</si>
  <si>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</si>
  <si>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</si>
  <si>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</si>
  <si>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</si>
  <si>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</si>
  <si>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</si>
  <si>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</si>
  <si>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</si>
  <si>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</si>
  <si>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</si>
  <si>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</si>
  <si>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</si>
  <si>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</si>
  <si>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</si>
  <si>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</si>
  <si>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</si>
  <si>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</si>
  <si>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</si>
  <si>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</si>
  <si>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</si>
  <si>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</si>
  <si>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</si>
  <si>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</si>
  <si>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</si>
  <si>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</si>
  <si>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</si>
  <si>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</si>
  <si>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</si>
  <si>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</si>
  <si>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</si>
  <si>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</si>
  <si>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</si>
  <si>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</si>
  <si>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</si>
  <si>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</si>
  <si>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</si>
  <si>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</si>
  <si>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</si>
  <si>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</si>
  <si>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</si>
  <si>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</si>
  <si>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</si>
  <si>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</si>
  <si>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</si>
  <si>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</si>
  <si>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</si>
  <si>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</si>
  <si>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</si>
  <si>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</si>
  <si>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</si>
  <si>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</si>
  <si>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</si>
  <si>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</si>
  <si>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</si>
  <si>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</si>
  <si>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</si>
  <si>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</si>
  <si>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</si>
  <si>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</si>
  <si>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</si>
  <si>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</si>
  <si>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</si>
  <si>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</si>
  <si>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</si>
  <si>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</si>
  <si>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</si>
  <si>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</si>
  <si>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</si>
  <si>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</si>
  <si>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</si>
  <si>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</si>
  <si>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</si>
  <si>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</si>
  <si>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</si>
  <si>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</si>
  <si>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</si>
  <si>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</si>
  <si>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</si>
  <si>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</si>
  <si>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</si>
  <si>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</si>
  <si>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</si>
  <si>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</si>
  <si>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</si>
  <si>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</si>
  <si>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</si>
  <si>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</si>
  <si>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</si>
  <si>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</si>
  <si>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</si>
  <si>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</si>
  <si>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</si>
  <si>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</si>
  <si>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</si>
  <si>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</si>
  <si>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</si>
  <si>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</si>
  <si>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</si>
  <si>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</si>
  <si>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</si>
  <si>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</si>
  <si>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</si>
  <si>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</si>
  <si>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</si>
  <si>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</si>
  <si>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</si>
  <si>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</si>
  <si>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</si>
  <si>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</si>
  <si>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</si>
  <si>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</si>
  <si>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</si>
  <si>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</si>
  <si>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</si>
  <si>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</si>
  <si>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</si>
  <si>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</si>
  <si>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</si>
  <si>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</si>
  <si>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</si>
  <si>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</si>
  <si>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</si>
  <si>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</si>
  <si>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</si>
  <si>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</si>
  <si>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</si>
  <si>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</si>
  <si>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</si>
  <si>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</si>
  <si>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</si>
  <si>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</si>
  <si>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</si>
  <si>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</si>
  <si>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</si>
  <si>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</si>
  <si>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</si>
  <si>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</si>
  <si>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</si>
  <si>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</si>
  <si>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</si>
  <si>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</si>
  <si>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</si>
  <si>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</si>
  <si>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</si>
  <si>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</si>
  <si>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</si>
  <si>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</si>
  <si>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</si>
  <si>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</si>
  <si>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</si>
  <si>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</si>
  <si>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</si>
  <si>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</si>
  <si>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</si>
  <si>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</si>
  <si>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</si>
  <si>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</si>
  <si>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</si>
  <si>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</si>
  <si>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</si>
  <si>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</si>
  <si>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</si>
  <si>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</si>
  <si>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</si>
  <si>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</si>
  <si>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</si>
  <si>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</si>
  <si>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</si>
  <si>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</si>
  <si>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</si>
  <si>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</si>
  <si>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</si>
  <si>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</si>
  <si>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</si>
  <si>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</si>
  <si>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</si>
  <si>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</si>
  <si>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</si>
  <si>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</si>
  <si>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</si>
  <si>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</si>
  <si>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</si>
  <si>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</si>
  <si>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</si>
  <si>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</si>
  <si>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</si>
  <si>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</si>
  <si>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</si>
  <si>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</si>
  <si>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</si>
  <si>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</si>
  <si>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</si>
  <si>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</si>
  <si>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</si>
  <si>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</si>
  <si>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</si>
  <si>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</si>
  <si>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</si>
  <si>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</si>
  <si>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</si>
  <si>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</si>
  <si>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</si>
  <si>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</si>
  <si>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</si>
  <si>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</si>
  <si>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</si>
  <si>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</si>
  <si>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</si>
  <si>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</si>
  <si>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</si>
  <si>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</si>
  <si>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</si>
  <si>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</si>
  <si>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</si>
  <si>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</si>
  <si>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</si>
  <si>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</si>
  <si>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</si>
  <si>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</si>
  <si>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</si>
  <si>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</si>
  <si>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</si>
  <si>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</si>
  <si>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</si>
  <si>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</si>
  <si>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</si>
  <si>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</si>
  <si>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</si>
  <si>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</si>
  <si>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</si>
  <si>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</si>
  <si>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</si>
  <si>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</si>
  <si>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</si>
  <si>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</si>
  <si>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</si>
  <si>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</si>
  <si>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</si>
  <si>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</si>
  <si>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</si>
  <si>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</si>
  <si>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</si>
  <si>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</si>
  <si>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</si>
  <si>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</si>
  <si>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</si>
  <si>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</si>
  <si>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</si>
  <si>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</si>
  <si>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</si>
  <si>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</si>
  <si>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</si>
  <si>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</si>
  <si>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</si>
  <si>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</si>
  <si>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</si>
  <si>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</si>
  <si>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</si>
  <si>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</si>
  <si>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</si>
  <si>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</si>
  <si>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</si>
  <si>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</si>
  <si>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</si>
  <si>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</si>
  <si>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</si>
  <si>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</si>
  <si>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</si>
  <si>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</si>
  <si>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</si>
  <si>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</si>
  <si>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</si>
  <si>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</si>
  <si>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</si>
  <si>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</si>
  <si>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</si>
  <si>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</si>
  <si>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</si>
  <si>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</si>
  <si>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</si>
  <si>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</si>
  <si>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</si>
  <si>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</si>
  <si>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</si>
  <si>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</si>
  <si>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</si>
  <si>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</si>
  <si>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</si>
  <si>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</si>
  <si>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</si>
  <si>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</si>
  <si>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</si>
  <si>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</si>
  <si>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</si>
  <si>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</si>
  <si>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</si>
  <si>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</si>
  <si>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</si>
  <si>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</si>
  <si>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</si>
  <si>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</si>
  <si>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</si>
  <si>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</si>
  <si>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</si>
  <si>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</si>
  <si>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</si>
  <si>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</si>
  <si>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</si>
  <si>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</si>
  <si>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</si>
  <si>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</si>
  <si>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</si>
  <si>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</si>
  <si>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</si>
  <si>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</si>
  <si>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</si>
  <si>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</si>
  <si>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</si>
  <si>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</si>
  <si>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</si>
  <si>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</si>
  <si>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</si>
  <si>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</si>
  <si>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</si>
  <si>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</si>
  <si>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</si>
  <si>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</si>
  <si>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</si>
  <si>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</si>
  <si>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</si>
  <si>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</si>
  <si>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</si>
  <si>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</si>
  <si>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</si>
  <si>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</si>
  <si>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</si>
  <si>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</si>
  <si>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</si>
  <si>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</si>
  <si>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</si>
  <si>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</si>
  <si>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</si>
  <si>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</si>
  <si>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</si>
  <si>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</si>
  <si>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</si>
  <si>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</si>
  <si>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</si>
  <si>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</si>
  <si>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</si>
  <si>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</si>
  <si>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</si>
  <si>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</si>
  <si>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</si>
  <si>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</si>
  <si>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</si>
  <si>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</si>
  <si>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</si>
  <si>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</si>
  <si>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</si>
  <si>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</si>
  <si>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</si>
  <si>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</si>
  <si>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</si>
  <si>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</si>
  <si>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</si>
  <si>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</si>
  <si>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</si>
  <si>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</si>
  <si>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</si>
  <si>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</si>
  <si>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</si>
  <si>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</si>
  <si>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</si>
  <si>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</si>
  <si>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</si>
  <si>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</si>
  <si>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</si>
  <si>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</si>
  <si>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</si>
  <si>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</si>
  <si>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</si>
  <si>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</si>
  <si>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</si>
  <si>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</si>
  <si>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</si>
  <si>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</si>
  <si>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</si>
  <si>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</si>
  <si>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</si>
  <si>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</si>
  <si>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</si>
  <si>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</si>
  <si>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</si>
  <si>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</si>
  <si>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</si>
  <si>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</si>
  <si>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</si>
  <si>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</si>
  <si>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</si>
  <si>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</si>
  <si>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</si>
  <si>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</si>
  <si>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</si>
  <si>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</si>
  <si>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</si>
  <si>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</si>
  <si>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</si>
  <si>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</si>
  <si>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</si>
  <si>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</si>
  <si>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</si>
  <si>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</si>
  <si>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</si>
  <si>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</si>
  <si>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</si>
  <si>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</si>
  <si>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</si>
  <si>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</si>
  <si>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</si>
  <si>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</si>
  <si>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</si>
  <si>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</si>
  <si>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</si>
  <si>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</si>
  <si>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</si>
  <si>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</si>
  <si>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</si>
  <si>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</si>
  <si>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</si>
  <si>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</si>
  <si>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</si>
  <si>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</si>
  <si>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</si>
  <si>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</si>
  <si>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</si>
  <si>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</si>
  <si>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</si>
  <si>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</si>
  <si>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</si>
  <si>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</si>
  <si>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</si>
  <si>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</si>
  <si>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</si>
  <si>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</si>
  <si>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</si>
  <si>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</si>
  <si>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</si>
  <si>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</si>
  <si>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</si>
  <si>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</si>
  <si>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</si>
  <si>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</si>
  <si>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</si>
  <si>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</si>
  <si>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</si>
  <si>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</si>
  <si>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</si>
  <si>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</si>
  <si>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</si>
  <si>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</si>
  <si>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</si>
  <si>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</si>
  <si>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</si>
  <si>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</si>
  <si>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</si>
  <si>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</si>
  <si>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</si>
  <si>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</si>
  <si>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</si>
  <si>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</si>
  <si>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</si>
  <si>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</si>
  <si>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</si>
  <si>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</si>
  <si>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</si>
  <si>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</si>
  <si>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</si>
  <si>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</si>
  <si>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</si>
  <si>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</si>
  <si>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</si>
  <si>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</si>
  <si>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</si>
  <si>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</si>
  <si>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</si>
  <si>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</si>
  <si>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</si>
  <si>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</si>
  <si>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</si>
  <si>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</si>
  <si>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</si>
  <si>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</si>
  <si>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</si>
  <si>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</si>
  <si>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</si>
  <si>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</si>
  <si>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</si>
  <si>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</si>
  <si>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</si>
  <si>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</si>
  <si>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</si>
  <si>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</si>
  <si>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</si>
  <si>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</si>
  <si>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</si>
  <si>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</si>
  <si>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</si>
  <si>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</si>
  <si>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</si>
  <si>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</si>
  <si>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</si>
  <si>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</si>
  <si>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</si>
  <si>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</si>
  <si>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</si>
  <si>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</si>
  <si>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</si>
  <si>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</si>
  <si>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</si>
  <si>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</si>
  <si>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</si>
  <si>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</si>
  <si>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</si>
  <si>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</si>
  <si>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</si>
  <si>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</si>
  <si>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</si>
  <si>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</si>
  <si>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</si>
  <si>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</si>
  <si>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</si>
  <si>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</si>
  <si>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</si>
  <si>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</si>
  <si>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</si>
  <si>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</si>
  <si>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</si>
  <si>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</si>
  <si>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</si>
  <si>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</si>
  <si>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</si>
  <si>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</si>
  <si>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</si>
  <si>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</si>
  <si>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</si>
  <si>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</si>
  <si>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</si>
  <si>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</si>
  <si>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</si>
  <si>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</si>
  <si>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</si>
  <si>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</si>
  <si>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</si>
  <si>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</si>
  <si>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</si>
  <si>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</si>
  <si>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</si>
  <si>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</si>
  <si>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</si>
  <si>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</si>
  <si>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</si>
  <si>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</si>
  <si>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</si>
  <si>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</si>
  <si>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</si>
  <si>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</si>
  <si>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</si>
  <si>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</si>
  <si>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</si>
  <si>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</si>
  <si>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</si>
  <si>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</si>
  <si>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</si>
  <si>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</si>
  <si>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</si>
  <si>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</si>
  <si>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</si>
  <si>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</si>
  <si>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</si>
  <si>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</si>
  <si>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</si>
  <si>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</si>
  <si>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</si>
  <si>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</si>
  <si>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</si>
  <si>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</si>
  <si>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</si>
  <si>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</si>
  <si>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</si>
  <si>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</si>
  <si>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</si>
  <si>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</si>
  <si>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</si>
  <si>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</si>
  <si>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</si>
  <si>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</si>
  <si>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</si>
  <si>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</si>
  <si>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</si>
  <si>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</si>
  <si>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</si>
  <si>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</si>
  <si>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</si>
  <si>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</si>
  <si>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</si>
  <si>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</si>
  <si>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</si>
  <si>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</si>
  <si>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</si>
  <si>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</si>
  <si>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</si>
  <si>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</si>
  <si>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</si>
  <si>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</si>
  <si>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</si>
  <si>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</si>
  <si>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</si>
  <si>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</si>
  <si>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</si>
  <si>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</si>
  <si>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</si>
  <si>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</si>
  <si>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</si>
  <si>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</si>
  <si>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</si>
  <si>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</si>
  <si>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</si>
  <si>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</si>
  <si>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</si>
  <si>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</si>
  <si>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</si>
  <si>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</si>
  <si>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</si>
  <si>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</si>
  <si>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</si>
  <si>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</si>
  <si>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</si>
  <si>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</si>
  <si>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</si>
  <si>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</si>
  <si>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</si>
  <si>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</si>
  <si>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</si>
  <si>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</si>
  <si>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</si>
  <si>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</si>
  <si>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</si>
  <si>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</si>
  <si>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</si>
  <si>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</si>
  <si>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</si>
  <si>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</si>
  <si>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</si>
  <si>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</si>
  <si>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</si>
  <si>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</si>
  <si>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</si>
  <si>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</si>
  <si>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</si>
  <si>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</si>
  <si>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</si>
  <si>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</si>
  <si>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</si>
  <si>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</si>
  <si>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</si>
  <si>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</si>
  <si>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</si>
  <si>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</si>
  <si>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</si>
  <si>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</si>
  <si>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</si>
  <si>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</si>
  <si>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</si>
  <si>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</si>
  <si>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</si>
  <si>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</si>
  <si>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</si>
  <si>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</si>
  <si>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</si>
  <si>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</si>
  <si>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</si>
  <si>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</si>
  <si>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</si>
  <si>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</si>
  <si>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</si>
  <si>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</si>
  <si>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</si>
  <si>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</si>
  <si>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</si>
  <si>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</si>
  <si>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</si>
  <si>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</si>
  <si>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</si>
  <si>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</si>
  <si>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</si>
  <si>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</si>
  <si>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</si>
  <si>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</si>
  <si>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</si>
  <si>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</si>
  <si>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</si>
  <si>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</si>
  <si>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</si>
  <si>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</si>
  <si>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</si>
  <si>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</si>
  <si>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</si>
  <si>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</si>
  <si>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</si>
  <si>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</si>
  <si>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</si>
  <si>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</si>
  <si>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</si>
  <si>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</si>
  <si>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</si>
  <si>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</si>
  <si>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</si>
  <si>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</si>
  <si>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</si>
  <si>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</si>
  <si>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</si>
  <si>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</si>
  <si>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</si>
  <si>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</si>
  <si>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</si>
  <si>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</si>
  <si>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</si>
  <si>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</si>
  <si>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</si>
  <si>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</si>
  <si>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</si>
  <si>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</si>
  <si>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</si>
  <si>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</si>
  <si>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</si>
  <si>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</si>
  <si>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</si>
  <si>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</si>
  <si>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</si>
  <si>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</si>
  <si>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</si>
  <si>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</si>
  <si>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</si>
  <si>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</si>
  <si>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</si>
  <si>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</si>
  <si>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</si>
  <si>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</si>
  <si>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</si>
  <si>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</si>
  <si>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</si>
  <si>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</si>
  <si>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</si>
  <si>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</si>
  <si>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</si>
  <si>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</si>
  <si>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</si>
  <si>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</si>
  <si>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</si>
  <si>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</si>
  <si>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</si>
  <si>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</si>
  <si>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</si>
  <si>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</si>
  <si>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</si>
  <si>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</si>
  <si>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</si>
  <si>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</si>
  <si>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</si>
  <si>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</si>
  <si>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</si>
  <si>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</si>
  <si>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</si>
  <si>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</si>
  <si>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</si>
  <si>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</si>
  <si>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</si>
  <si>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</si>
  <si>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</si>
  <si>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</si>
  <si>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</si>
  <si>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</si>
  <si>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</si>
  <si>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</si>
  <si>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</si>
  <si>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</si>
  <si>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</si>
  <si>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</si>
  <si>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</si>
  <si>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</si>
  <si>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</si>
  <si>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</si>
  <si>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</si>
  <si>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</si>
  <si>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</si>
  <si>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</si>
  <si>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</si>
  <si>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</si>
  <si>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</si>
  <si>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</si>
  <si>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</si>
  <si>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</si>
  <si>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</si>
  <si>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</si>
  <si>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</si>
  <si>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</si>
  <si>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</si>
  <si>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</si>
  <si>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</si>
  <si>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</si>
  <si>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</si>
  <si>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</si>
  <si>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</si>
  <si>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</si>
  <si>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</si>
  <si>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</si>
  <si>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</si>
  <si>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</si>
  <si>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</si>
  <si>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</si>
  <si>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</si>
  <si>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</si>
  <si>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</si>
  <si>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</si>
  <si>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</si>
  <si>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</si>
  <si>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</si>
  <si>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</si>
  <si>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</si>
  <si>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</si>
  <si>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</si>
  <si>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</si>
  <si>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</si>
  <si>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</si>
  <si>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</si>
  <si>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</si>
  <si>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</si>
  <si>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</si>
  <si>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</si>
  <si>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</si>
  <si>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</si>
  <si>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</si>
  <si>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</si>
  <si>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</si>
  <si>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</si>
  <si>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</si>
  <si>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</si>
  <si>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</si>
  <si>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</si>
  <si>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</si>
  <si>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</si>
  <si>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</si>
  <si>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</si>
  <si>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</si>
  <si>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</si>
  <si>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</si>
  <si>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</si>
  <si>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</si>
  <si>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</si>
  <si>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</si>
  <si>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</si>
  <si>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</si>
  <si>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</si>
  <si>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</si>
  <si>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</si>
  <si>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</si>
  <si>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</si>
  <si>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</si>
  <si>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</si>
  <si>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</si>
  <si>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</si>
  <si>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</si>
  <si>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</si>
  <si>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</si>
  <si>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</si>
  <si>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</si>
  <si>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</si>
  <si>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</si>
  <si>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</si>
  <si>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</si>
  <si>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</si>
  <si>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</si>
  <si>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</si>
  <si>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</si>
  <si>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</si>
  <si>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</si>
  <si>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</si>
  <si>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</si>
  <si>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</si>
  <si>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</si>
  <si>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</si>
  <si>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</si>
  <si>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</si>
  <si>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</si>
  <si>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</si>
  <si>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</si>
  <si>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</si>
  <si>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</si>
  <si>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</si>
  <si>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</si>
  <si>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</si>
  <si>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</si>
  <si>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</si>
  <si>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</si>
  <si>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</si>
  <si>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</si>
  <si>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</si>
  <si>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</si>
  <si>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</si>
  <si>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</si>
  <si>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</si>
  <si>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</si>
  <si>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</si>
  <si>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</si>
  <si>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</si>
  <si>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</si>
  <si>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</si>
  <si>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</si>
  <si>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</si>
  <si>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</si>
  <si>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</si>
  <si>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</si>
  <si>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</si>
  <si>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</si>
  <si>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</si>
  <si>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</si>
  <si>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</si>
  <si>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</si>
  <si>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</si>
  <si>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</si>
  <si>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</si>
  <si>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</si>
  <si>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</si>
  <si>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</si>
  <si>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</si>
  <si>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</si>
  <si>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</si>
  <si>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</si>
  <si>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</si>
  <si>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</si>
  <si>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</si>
  <si>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</si>
  <si>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</si>
  <si>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</si>
  <si>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</si>
  <si>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</si>
  <si>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</si>
  <si>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</si>
  <si>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</si>
  <si>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</si>
  <si>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</si>
  <si>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</si>
  <si>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</si>
  <si>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</si>
  <si>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</si>
  <si>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</si>
  <si>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</si>
  <si>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</si>
  <si>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</si>
  <si>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</si>
  <si>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</si>
  <si>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</si>
  <si>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</si>
  <si>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</si>
  <si>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</si>
  <si>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</si>
  <si>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</si>
  <si>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</si>
  <si>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</si>
  <si>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</si>
  <si>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</si>
  <si>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</si>
  <si>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</si>
  <si>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</si>
  <si>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</si>
  <si>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</si>
  <si>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</si>
  <si>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</si>
  <si>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</si>
  <si>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</si>
  <si>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</si>
  <si>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</si>
  <si>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</si>
  <si>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</si>
  <si>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</si>
  <si>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</si>
  <si>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</si>
  <si>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</si>
  <si>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</si>
  <si>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</si>
  <si>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</si>
  <si>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</si>
  <si>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</si>
  <si>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</si>
  <si>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</si>
  <si>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</si>
  <si>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</si>
  <si>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</si>
  <si>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</si>
  <si>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</si>
  <si>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</si>
  <si>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</si>
  <si>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</si>
  <si>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</si>
  <si>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</si>
  <si>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</si>
  <si>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</si>
  <si>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</si>
  <si>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</si>
  <si>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</si>
  <si>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</si>
  <si>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</si>
  <si>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</si>
  <si>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</si>
  <si>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</si>
  <si>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</si>
  <si>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</si>
  <si>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</si>
  <si>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</si>
  <si>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</si>
  <si>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</si>
  <si>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</si>
  <si>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</si>
  <si>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</si>
  <si>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</si>
  <si>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</si>
  <si>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</si>
  <si>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</si>
  <si>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</si>
  <si>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</si>
  <si>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</si>
  <si>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</si>
  <si>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</si>
  <si>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</si>
  <si>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</si>
  <si>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</si>
  <si>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</si>
  <si>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</si>
  <si>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</si>
  <si>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</si>
  <si>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</si>
  <si>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</si>
  <si>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</si>
  <si>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</si>
  <si>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</si>
  <si>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</si>
  <si>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</si>
  <si>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</si>
  <si>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</si>
  <si>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</si>
  <si>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</si>
  <si>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</si>
  <si>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</si>
  <si>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</si>
  <si>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</si>
  <si>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</si>
  <si>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</si>
  <si>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</si>
  <si>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</si>
  <si>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</si>
  <si>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</si>
  <si>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</si>
  <si>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</si>
  <si>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</si>
  <si>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</si>
  <si>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</si>
  <si>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</si>
  <si>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</si>
  <si>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</si>
  <si>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</si>
  <si>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</si>
  <si>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</si>
  <si>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</si>
  <si>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</si>
  <si>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</si>
  <si>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</si>
  <si>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</si>
  <si>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</si>
  <si>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</si>
  <si>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</si>
  <si>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</si>
  <si>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</si>
  <si>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</si>
  <si>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</si>
  <si>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</si>
  <si>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</si>
  <si>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</si>
  <si>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</si>
  <si>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</si>
  <si>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</si>
  <si>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</si>
  <si>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</si>
  <si>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</si>
  <si>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</si>
  <si>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</si>
  <si>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</si>
  <si>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</si>
  <si>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</si>
  <si>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</si>
  <si>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</si>
  <si>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</si>
  <si>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</si>
  <si>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</si>
  <si>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</si>
  <si>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</si>
  <si>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</si>
  <si>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</si>
  <si>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</si>
  <si>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</si>
  <si>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</si>
  <si>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</si>
  <si>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</si>
  <si>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</si>
  <si>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</si>
  <si>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</si>
  <si>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</si>
  <si>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</si>
  <si>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</si>
  <si>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</si>
  <si>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</si>
  <si>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</si>
  <si>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</si>
  <si>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</si>
  <si>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</si>
  <si>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</si>
  <si>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</si>
  <si>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</si>
  <si>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</si>
  <si>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</si>
  <si>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</si>
  <si>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</si>
  <si>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</si>
  <si>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</si>
  <si>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</si>
  <si>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</si>
  <si>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</si>
  <si>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</si>
  <si>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</si>
  <si>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</si>
  <si>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</si>
  <si>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</si>
  <si>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</si>
  <si>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</si>
  <si>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</si>
  <si>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</si>
  <si>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</si>
  <si>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</si>
  <si>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</si>
  <si>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</si>
  <si>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</si>
  <si>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</si>
  <si>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</si>
  <si>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</si>
  <si>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</si>
  <si>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</si>
  <si>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</si>
  <si>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</si>
  <si>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</si>
  <si>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</si>
  <si>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</si>
  <si>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</si>
  <si>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</si>
  <si>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</si>
  <si>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</si>
  <si>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</si>
  <si>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</si>
  <si>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</si>
  <si>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</si>
  <si>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</si>
  <si>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</si>
  <si>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</si>
  <si>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</si>
  <si>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</si>
  <si>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</si>
  <si>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</si>
  <si>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</si>
  <si>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</si>
  <si>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</si>
  <si>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</si>
  <si>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</si>
  <si>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</si>
  <si>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</si>
  <si>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</si>
  <si>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</si>
  <si>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</si>
  <si>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</si>
  <si>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</si>
  <si>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</si>
  <si>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</si>
  <si>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</si>
  <si>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</si>
  <si>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</si>
  <si>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</si>
  <si>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</si>
  <si>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</si>
  <si>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</si>
  <si>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</si>
  <si>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</si>
  <si>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</si>
  <si>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</si>
  <si>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</si>
  <si>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</si>
  <si>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</si>
  <si>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</si>
  <si>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</si>
  <si>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</si>
  <si>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</si>
  <si>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</si>
  <si>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</si>
  <si>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</si>
  <si>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</si>
  <si>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</si>
  <si>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</si>
  <si>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</si>
  <si>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</si>
  <si>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</si>
  <si>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</si>
  <si>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</si>
  <si>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</si>
  <si>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</si>
  <si>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</si>
  <si>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</si>
  <si>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</si>
  <si>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</si>
  <si>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</si>
  <si>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</si>
  <si>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</si>
  <si>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</si>
  <si>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</si>
  <si>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</si>
  <si>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</si>
  <si>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</si>
  <si>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</si>
  <si>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</si>
  <si>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</si>
  <si>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</si>
  <si>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</si>
  <si>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</si>
  <si>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</si>
  <si>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</si>
  <si>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</si>
  <si>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</si>
  <si>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</si>
  <si>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</si>
  <si>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</si>
  <si>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</si>
  <si>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</si>
  <si>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</si>
  <si>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</si>
  <si>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</si>
  <si>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</si>
  <si>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</si>
  <si>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</si>
  <si>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</si>
  <si>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</si>
  <si>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</si>
  <si>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</si>
  <si>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</si>
  <si>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</si>
  <si>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</si>
  <si>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</si>
  <si>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</si>
  <si>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</si>
  <si>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</si>
  <si>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</si>
  <si>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</si>
  <si>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</si>
  <si>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</si>
  <si>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</si>
  <si>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</si>
  <si>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</si>
  <si>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</si>
  <si>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</si>
  <si>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</si>
  <si>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</si>
  <si>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</si>
  <si>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</si>
  <si>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</si>
  <si>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</si>
  <si>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</si>
  <si>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</si>
  <si>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</si>
  <si>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</si>
  <si>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</si>
  <si>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</si>
  <si>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</si>
  <si>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</si>
  <si>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</si>
  <si>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</si>
  <si>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</si>
  <si>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</si>
  <si>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</si>
  <si>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</si>
  <si>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</si>
  <si>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</si>
  <si>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</si>
  <si>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</si>
  <si>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</si>
  <si>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</si>
  <si>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</si>
  <si>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</si>
  <si>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</si>
  <si>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</si>
  <si>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</si>
  <si>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</si>
  <si>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</si>
  <si>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</si>
  <si>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</si>
  <si>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</si>
  <si>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</si>
  <si>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</si>
  <si>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</si>
  <si>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</si>
  <si>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</si>
  <si>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</si>
  <si>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</si>
  <si>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</si>
  <si>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</si>
  <si>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</si>
  <si>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</si>
  <si>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</si>
  <si>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</si>
  <si>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</si>
  <si>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</si>
  <si>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</si>
  <si>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</si>
  <si>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</si>
  <si>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</si>
  <si>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</si>
  <si>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</si>
  <si>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</si>
  <si>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</si>
  <si>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</si>
  <si>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</si>
  <si>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</si>
  <si>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</si>
  <si>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</si>
  <si>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</si>
  <si>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</si>
  <si>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</si>
  <si>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</si>
  <si>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</si>
  <si>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</si>
  <si>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</si>
  <si>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</si>
  <si>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</si>
  <si>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</si>
  <si>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</si>
  <si>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</si>
  <si>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</si>
  <si>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</si>
  <si>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</si>
  <si>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</si>
  <si>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</si>
  <si>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</si>
  <si>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</si>
  <si>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</si>
  <si>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</si>
  <si>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</si>
  <si>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</si>
  <si>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</si>
  <si>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</si>
  <si>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</si>
  <si>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</si>
  <si>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</si>
  <si>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</si>
  <si>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</si>
  <si>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</si>
  <si>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</si>
  <si>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</si>
  <si>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</si>
  <si>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</si>
  <si>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</si>
  <si>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</si>
  <si>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</si>
  <si>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</si>
  <si>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</si>
  <si>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</si>
  <si>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</si>
  <si>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</si>
  <si>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</si>
  <si>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</si>
  <si>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</si>
  <si>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</si>
  <si>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</si>
  <si>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</si>
  <si>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</si>
  <si>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</si>
  <si>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</si>
  <si>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</si>
  <si>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</si>
  <si>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</si>
  <si>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</si>
  <si>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</si>
  <si>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</si>
  <si>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</si>
  <si>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</si>
  <si>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</si>
  <si>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</si>
  <si>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</si>
  <si>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</si>
  <si>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</si>
  <si>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</si>
  <si>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</si>
  <si>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</si>
  <si>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</si>
  <si>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</si>
  <si>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</si>
  <si>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</si>
  <si>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</si>
  <si>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</si>
  <si>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</si>
  <si>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</si>
  <si>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</si>
  <si>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</si>
  <si>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</si>
  <si>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</si>
  <si>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</si>
  <si>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</si>
  <si>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</si>
  <si>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</si>
  <si>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</si>
  <si>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</si>
  <si>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</si>
  <si>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</si>
  <si>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</si>
  <si>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</si>
  <si>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</si>
  <si>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</si>
  <si>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</si>
  <si>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</si>
  <si>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</si>
  <si>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</si>
  <si>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</si>
  <si>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</si>
  <si>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</si>
  <si>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</si>
  <si>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</si>
  <si>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</si>
  <si>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</si>
  <si>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</si>
  <si>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</si>
  <si>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</si>
  <si>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</si>
  <si>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</si>
  <si>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</si>
  <si>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</si>
  <si>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</si>
  <si>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</si>
  <si>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</si>
  <si>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</si>
  <si>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</si>
  <si>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</si>
  <si>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</si>
  <si>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</si>
  <si>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</si>
  <si>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</si>
  <si>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</si>
  <si>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</si>
  <si>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</si>
  <si>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</si>
  <si>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</si>
  <si>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</si>
  <si>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</si>
  <si>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</si>
  <si>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</si>
  <si>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</si>
  <si>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</si>
  <si>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</si>
  <si>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</si>
  <si>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</si>
  <si>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</si>
  <si>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</si>
  <si>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</si>
  <si>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</si>
  <si>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</si>
  <si>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</si>
  <si>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</si>
  <si>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</si>
  <si>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</si>
  <si>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</si>
  <si>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</si>
  <si>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</si>
  <si>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</si>
  <si>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</si>
  <si>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</si>
  <si>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</si>
  <si>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</si>
  <si>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</si>
  <si>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</si>
  <si>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</si>
  <si>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</si>
  <si>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</si>
  <si>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</si>
  <si>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</si>
  <si>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</si>
  <si>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</si>
  <si>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</si>
  <si>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</si>
  <si>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</si>
  <si>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</si>
  <si>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</si>
  <si>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</si>
  <si>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</si>
  <si>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</si>
  <si>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</si>
  <si>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</si>
  <si>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</si>
  <si>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</si>
  <si>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</si>
  <si>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</si>
  <si>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</si>
  <si>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</si>
  <si>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</si>
  <si>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</si>
  <si>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</si>
  <si>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</si>
  <si>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</si>
  <si>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</si>
  <si>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</si>
  <si>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</si>
  <si>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</si>
  <si>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</si>
  <si>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</si>
  <si>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</si>
  <si>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</si>
  <si>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</si>
  <si>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</si>
  <si>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</si>
  <si>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</si>
  <si>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</si>
  <si>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</si>
  <si>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</si>
  <si>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</si>
  <si>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</si>
  <si>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</si>
  <si>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</si>
  <si>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</si>
  <si>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</si>
  <si>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</si>
  <si>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</si>
  <si>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</si>
  <si>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</si>
  <si>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</si>
  <si>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</si>
  <si>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</si>
  <si>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</si>
  <si>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</si>
  <si>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</si>
  <si>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</si>
  <si>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</si>
  <si>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</si>
  <si>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</si>
  <si>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</si>
  <si>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</si>
  <si>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</si>
  <si>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</si>
  <si>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</si>
  <si>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</si>
  <si>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</si>
  <si>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</si>
  <si>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</si>
  <si>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</si>
  <si>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</si>
  <si>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</si>
  <si>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</si>
  <si>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</si>
  <si>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</si>
  <si>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</si>
  <si>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</si>
  <si>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</si>
  <si>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</si>
  <si>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</si>
  <si>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</si>
  <si>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</si>
  <si>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</si>
  <si>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</si>
  <si>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</si>
  <si>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</si>
  <si>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</si>
  <si>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</si>
  <si>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</si>
  <si>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</si>
  <si>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</si>
  <si>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</si>
  <si>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</si>
  <si>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</si>
  <si>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</si>
  <si>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</si>
  <si>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</si>
  <si>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</si>
  <si>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</si>
  <si>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</si>
  <si>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</si>
  <si>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</si>
  <si>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</si>
  <si>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</si>
  <si>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</si>
  <si>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</si>
  <si>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</si>
  <si>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</si>
  <si>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</si>
  <si>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</si>
  <si>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</si>
  <si>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</si>
  <si>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</si>
  <si>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</si>
  <si>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</si>
  <si>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</si>
  <si>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</si>
  <si>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</si>
  <si>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</si>
  <si>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</si>
  <si>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</si>
  <si>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</si>
  <si>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</si>
  <si>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</si>
  <si>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</si>
  <si>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</si>
  <si>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</si>
  <si>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</si>
  <si>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</si>
  <si>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</si>
  <si>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</si>
  <si>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</si>
  <si>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</si>
  <si>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</si>
  <si>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</si>
  <si>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</si>
  <si>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</si>
  <si>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</si>
  <si>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</si>
  <si>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</si>
  <si>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</si>
  <si>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</si>
  <si>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</si>
  <si>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</si>
  <si>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</si>
  <si>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</si>
  <si>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</si>
  <si>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</si>
  <si>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</si>
  <si>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</si>
  <si>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</si>
  <si>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</si>
  <si>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</si>
  <si>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</si>
  <si>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</si>
  <si>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</si>
  <si>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</si>
  <si>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</si>
  <si>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</si>
  <si>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</si>
  <si>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</si>
  <si>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</si>
  <si>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</si>
  <si>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</si>
  <si>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</si>
  <si>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</si>
  <si>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</si>
  <si>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</si>
  <si>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</si>
  <si>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</si>
  <si>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</si>
  <si>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</si>
  <si>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</si>
  <si>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</si>
  <si>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</si>
  <si>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</si>
  <si>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</si>
  <si>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</si>
  <si>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</si>
  <si>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</si>
  <si>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</si>
  <si>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</si>
  <si>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</si>
  <si>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</si>
  <si>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</si>
  <si>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</si>
  <si>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</si>
  <si>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</si>
  <si>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</si>
  <si>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</si>
  <si>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</si>
  <si>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</si>
  <si>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</si>
  <si>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</si>
  <si>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</si>
  <si>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</si>
  <si>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</si>
  <si>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</si>
  <si>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</si>
  <si>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</si>
  <si>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</si>
  <si>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</si>
  <si>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</si>
  <si>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</si>
  <si>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</si>
  <si>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</si>
  <si>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</si>
  <si>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</si>
  <si>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</si>
  <si>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</si>
  <si>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</si>
  <si>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</si>
  <si>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</si>
  <si>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</si>
  <si>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</si>
  <si>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</si>
  <si>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</si>
  <si>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</si>
  <si>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</si>
  <si>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</si>
  <si>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</si>
  <si>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</si>
  <si>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</si>
  <si>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</si>
  <si>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</si>
  <si>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</si>
  <si>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</si>
  <si>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</si>
  <si>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</si>
  <si>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</si>
  <si>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</si>
  <si>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</si>
  <si>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</si>
  <si>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</si>
  <si>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</si>
  <si>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</si>
  <si>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</si>
  <si>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</si>
  <si>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</si>
  <si>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</si>
  <si>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</si>
  <si>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</si>
  <si>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</si>
  <si>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</si>
  <si>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</si>
  <si>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</si>
  <si>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</si>
  <si>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</si>
  <si>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</si>
  <si>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</si>
  <si>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</si>
  <si>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</si>
  <si>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</si>
  <si>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</si>
  <si>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</si>
  <si>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</si>
  <si>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</si>
  <si>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</si>
  <si>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</si>
  <si>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</si>
  <si>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</si>
  <si>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</si>
  <si>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</si>
  <si>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</si>
  <si>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</si>
  <si>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</si>
  <si>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</si>
  <si>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</si>
  <si>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</si>
  <si>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</si>
  <si>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</si>
  <si>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</si>
  <si>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</si>
  <si>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</si>
  <si>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</si>
  <si>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</si>
  <si>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</si>
  <si>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</si>
  <si>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</si>
  <si>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</si>
  <si>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</si>
  <si>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</si>
  <si>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</si>
  <si>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</si>
  <si>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</si>
  <si>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</si>
  <si>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</si>
  <si>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</si>
  <si>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</si>
  <si>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</si>
  <si>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</si>
  <si>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</si>
  <si>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</si>
  <si>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</si>
  <si>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</si>
  <si>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</si>
  <si>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</si>
  <si>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</si>
  <si>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</si>
  <si>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</si>
  <si>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</si>
  <si>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</si>
  <si>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</si>
  <si>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</si>
  <si>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</si>
  <si>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</si>
  <si>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</si>
  <si>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</si>
  <si>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</si>
  <si>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</si>
  <si>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</si>
  <si>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</si>
  <si>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</si>
  <si>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</si>
  <si>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</si>
  <si>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</si>
  <si>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</si>
  <si>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</si>
  <si>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</si>
  <si>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</si>
  <si>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</si>
  <si>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</si>
  <si>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</si>
  <si>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</si>
  <si>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</si>
  <si>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</si>
  <si>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</si>
  <si>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</si>
  <si>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</si>
  <si>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</si>
  <si>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</si>
  <si>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</si>
  <si>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</si>
  <si>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</si>
  <si>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</si>
  <si>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</si>
  <si>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</si>
  <si>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</si>
  <si>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</si>
  <si>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</si>
  <si>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</si>
  <si>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</si>
  <si>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</si>
  <si>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</si>
  <si>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</si>
  <si>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</si>
  <si>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</si>
  <si>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</si>
  <si>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</si>
  <si>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</si>
  <si>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</si>
  <si>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</si>
  <si>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</si>
  <si>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</si>
  <si>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</si>
  <si>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</si>
  <si>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</si>
  <si>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</si>
  <si>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</si>
  <si>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</si>
  <si>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</si>
  <si>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</si>
  <si>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</si>
  <si>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</si>
  <si>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</si>
  <si>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</si>
  <si>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</si>
  <si>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</si>
  <si>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</si>
  <si>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</si>
  <si>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</si>
  <si>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</si>
  <si>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</si>
  <si>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</si>
  <si>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</si>
  <si>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</si>
  <si>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</si>
  <si>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</si>
  <si>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</si>
  <si>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</si>
  <si>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</si>
  <si>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</si>
  <si>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</si>
  <si>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</si>
  <si>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</si>
  <si>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</si>
  <si>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</si>
  <si>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</si>
  <si>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</si>
  <si>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</si>
  <si>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</si>
  <si>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</si>
  <si>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</si>
  <si>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</si>
  <si>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</si>
  <si>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</si>
  <si>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</si>
  <si>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</si>
  <si>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</si>
  <si>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</si>
  <si>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</si>
  <si>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</si>
  <si>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</si>
  <si>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</si>
  <si>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</si>
  <si>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</si>
  <si>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</si>
  <si>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</si>
  <si>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</si>
  <si>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</si>
  <si>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</si>
  <si>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</si>
  <si>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</si>
  <si>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</si>
  <si>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</si>
  <si>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</si>
  <si>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</si>
  <si>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</si>
  <si>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</si>
  <si>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</si>
  <si>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</si>
  <si>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</si>
  <si>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</si>
  <si>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</si>
  <si>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</si>
  <si>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</si>
  <si>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</si>
  <si>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</si>
  <si>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</si>
  <si>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</si>
  <si>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</si>
  <si>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</si>
  <si>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</si>
  <si>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</si>
  <si>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</si>
  <si>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</si>
  <si>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</si>
  <si>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</si>
  <si>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</si>
  <si>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</si>
  <si>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</si>
  <si>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</si>
  <si>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</si>
  <si>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</si>
  <si>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</si>
  <si>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</si>
  <si>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</si>
  <si>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</si>
  <si>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</si>
  <si>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</si>
  <si>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</si>
  <si>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</si>
  <si>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</si>
  <si>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</si>
  <si>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</si>
  <si>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</si>
  <si>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</si>
  <si>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</si>
  <si>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</si>
  <si>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</si>
  <si>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</si>
  <si>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</si>
  <si>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</si>
  <si>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</si>
  <si>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</si>
  <si>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</si>
  <si>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</si>
  <si>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</si>
  <si>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</si>
  <si>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</si>
  <si>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</si>
  <si>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</si>
  <si>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</si>
  <si>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</si>
  <si>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</si>
  <si>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</si>
  <si>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</si>
  <si>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</si>
  <si>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</si>
  <si>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</si>
  <si>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</si>
  <si>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</si>
  <si>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</si>
  <si>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</si>
  <si>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</si>
  <si>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</si>
  <si>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</si>
  <si>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</si>
  <si>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</si>
  <si>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</si>
  <si>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</si>
  <si>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</si>
  <si>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</si>
  <si>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</si>
  <si>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</si>
  <si>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</si>
  <si>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</si>
  <si>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</si>
  <si>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</si>
  <si>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</si>
  <si>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</si>
  <si>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</si>
  <si>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</si>
  <si>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</si>
  <si>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</si>
  <si>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</si>
  <si>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</si>
  <si>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</si>
  <si>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</si>
  <si>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</si>
  <si>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</si>
  <si>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</si>
  <si>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</si>
  <si>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</si>
  <si>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</si>
  <si>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</si>
  <si>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</si>
  <si>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</si>
  <si>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</si>
  <si>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</si>
  <si>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</si>
  <si>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</si>
  <si>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</si>
  <si>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</si>
  <si>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</si>
  <si>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</si>
  <si>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</si>
  <si>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</si>
  <si>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</si>
  <si>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</si>
  <si>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</si>
  <si>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</si>
  <si>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</si>
  <si>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</si>
  <si>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</si>
  <si>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</si>
  <si>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</si>
  <si>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</si>
  <si>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</si>
  <si>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</si>
  <si>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</si>
  <si>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</si>
  <si>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</si>
  <si>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</si>
  <si>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</si>
  <si>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</si>
  <si>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</si>
  <si>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</si>
  <si>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</si>
  <si>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</si>
  <si>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</si>
  <si>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</si>
  <si>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</si>
  <si>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</si>
  <si>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</si>
  <si>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</si>
  <si>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</si>
  <si>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</si>
  <si>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</si>
  <si>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</si>
  <si>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</si>
  <si>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</si>
  <si>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</si>
  <si>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</si>
  <si>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</si>
  <si>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</si>
  <si>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</si>
  <si>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</si>
  <si>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</si>
  <si>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</si>
  <si>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</si>
  <si>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</si>
  <si>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</si>
  <si>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</si>
  <si>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</si>
  <si>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</si>
  <si>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</si>
  <si>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</si>
  <si>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</si>
  <si>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</si>
  <si>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</si>
  <si>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</si>
  <si>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</si>
  <si>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</si>
  <si>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</si>
  <si>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</si>
  <si>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</si>
  <si>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</si>
  <si>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</si>
  <si>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</si>
  <si>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</si>
  <si>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</si>
  <si>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</si>
  <si>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</si>
  <si>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</si>
  <si>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</si>
  <si>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</si>
  <si>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</si>
  <si>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</si>
  <si>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</si>
  <si>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</si>
  <si>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</si>
  <si>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</si>
  <si>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</si>
  <si>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</si>
  <si>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</si>
  <si>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</si>
  <si>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</si>
  <si>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</si>
  <si>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</si>
  <si>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</si>
  <si>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</si>
  <si>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</si>
  <si>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</si>
  <si>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</si>
  <si>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</si>
  <si>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</si>
  <si>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</si>
  <si>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</si>
  <si>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</si>
  <si>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</si>
  <si>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</si>
  <si>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</si>
  <si>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</si>
  <si>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</si>
  <si>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</si>
  <si>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</si>
  <si>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</si>
  <si>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</si>
  <si>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</si>
  <si>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</si>
  <si>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</si>
  <si>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</si>
  <si>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</si>
  <si>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</si>
  <si>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</si>
  <si>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</si>
  <si>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</si>
  <si>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</si>
  <si>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</si>
  <si>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</si>
  <si>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</si>
  <si>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</si>
  <si>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</si>
  <si>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</si>
  <si>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</si>
  <si>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</si>
  <si>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</si>
  <si>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</si>
  <si>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</si>
  <si>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</si>
  <si>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</si>
  <si>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</si>
  <si>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</si>
  <si>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</si>
  <si>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</si>
  <si>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</si>
  <si>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</si>
  <si>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</si>
  <si>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</si>
  <si>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</si>
  <si>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</si>
  <si>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</si>
  <si>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</si>
  <si>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</si>
  <si>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</si>
  <si>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</si>
  <si>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</si>
  <si>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</si>
  <si>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</si>
  <si>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</si>
  <si>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</si>
  <si>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</si>
  <si>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</si>
  <si>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</si>
  <si>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</si>
  <si>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</si>
  <si>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</si>
  <si>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</si>
  <si>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</si>
  <si>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</si>
  <si>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</si>
  <si>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</si>
  <si>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</si>
  <si>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</si>
  <si>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</si>
  <si>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</si>
  <si>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</si>
  <si>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</si>
  <si>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</si>
  <si>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</si>
  <si>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</si>
  <si>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</si>
  <si>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</si>
  <si>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</si>
  <si>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</si>
  <si>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</si>
  <si>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</si>
  <si>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</si>
  <si>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</si>
  <si>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</si>
  <si>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</si>
  <si>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</si>
  <si>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</si>
  <si>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</si>
  <si>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</si>
  <si>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</si>
  <si>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</si>
  <si>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</si>
  <si>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</si>
  <si>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</si>
  <si>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</si>
  <si>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</si>
  <si>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</si>
  <si>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</si>
  <si>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</si>
  <si>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</si>
  <si>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</si>
  <si>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</si>
  <si>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</si>
  <si>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</si>
  <si>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</si>
  <si>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</si>
  <si>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</si>
  <si>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</si>
  <si>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</si>
  <si>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</si>
  <si>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</si>
  <si>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</si>
  <si>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</si>
  <si>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</si>
  <si>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</si>
  <si>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</si>
  <si>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</si>
  <si>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</si>
  <si>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</si>
  <si>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</si>
  <si>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</si>
  <si>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</si>
  <si>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</si>
  <si>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</si>
  <si>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</si>
  <si>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</si>
  <si>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</si>
  <si>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</si>
  <si>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</si>
  <si>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</si>
  <si>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</si>
  <si>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</si>
  <si>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</si>
  <si>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</si>
  <si>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</si>
  <si>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</si>
  <si>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</si>
  <si>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</si>
  <si>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</si>
  <si>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</si>
  <si>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</si>
  <si>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</si>
  <si>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</si>
  <si>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</si>
  <si>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</si>
  <si>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</si>
  <si>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</si>
  <si>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</si>
  <si>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</si>
  <si>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</si>
  <si>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</si>
  <si>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</si>
  <si>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</si>
  <si>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</si>
  <si>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</si>
  <si>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</si>
  <si>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</si>
  <si>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</si>
  <si>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</si>
  <si>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</si>
  <si>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</si>
  <si>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</si>
  <si>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</si>
  <si>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</si>
  <si>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</si>
  <si>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</si>
  <si>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</si>
  <si>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</si>
  <si>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</si>
  <si>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</si>
  <si>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</si>
  <si>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</si>
  <si>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</si>
  <si>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</si>
  <si>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</si>
  <si>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</si>
  <si>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</si>
  <si>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</si>
  <si>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</si>
  <si>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</si>
  <si>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</si>
  <si>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</si>
  <si>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</si>
  <si>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</si>
  <si>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</si>
  <si>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</si>
  <si>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</si>
  <si>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</si>
  <si>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</si>
  <si>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</si>
  <si>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</si>
  <si>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</si>
  <si>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</si>
  <si>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</si>
  <si>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</si>
  <si>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</si>
  <si>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</si>
  <si>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</si>
  <si>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</si>
  <si>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</si>
  <si>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</si>
  <si>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</si>
  <si>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</si>
  <si>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</si>
  <si>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</si>
  <si>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</si>
  <si>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</si>
  <si>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</si>
  <si>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</si>
  <si>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</si>
  <si>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</si>
  <si>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</si>
  <si>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</si>
  <si>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</si>
  <si>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</si>
  <si>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</si>
  <si>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</si>
  <si>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</si>
  <si>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</si>
  <si>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</si>
  <si>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</si>
  <si>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</si>
  <si>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</si>
  <si>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</si>
  <si>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</si>
  <si>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</si>
  <si>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</si>
  <si>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</si>
  <si>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</si>
  <si>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</si>
  <si>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</si>
  <si>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</si>
  <si>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</si>
  <si>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</si>
  <si>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</si>
  <si>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</si>
  <si>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</si>
  <si>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</si>
  <si>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</si>
  <si>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</si>
  <si>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</si>
  <si>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</si>
  <si>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</si>
  <si>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</si>
  <si>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</si>
  <si>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</si>
  <si>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</si>
  <si>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</si>
  <si>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</si>
  <si>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</si>
  <si>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</si>
  <si>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</si>
  <si>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</si>
  <si>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</si>
  <si>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</si>
  <si>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</si>
  <si>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</si>
  <si>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</si>
  <si>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</si>
  <si>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</si>
  <si>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</si>
  <si>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</si>
  <si>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</si>
  <si>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</si>
  <si>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</si>
  <si>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</si>
  <si>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</si>
  <si>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</si>
  <si>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</si>
  <si>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</si>
  <si>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</si>
  <si>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</si>
  <si>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</si>
  <si>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</si>
  <si>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</si>
  <si>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</si>
  <si>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</si>
  <si>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</si>
  <si>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</si>
  <si>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</si>
  <si>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</si>
  <si>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</si>
  <si>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</si>
  <si>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</si>
  <si>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</si>
  <si>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</si>
  <si>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</si>
  <si>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</si>
  <si>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</si>
  <si>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</si>
  <si>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</si>
  <si>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</si>
  <si>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</si>
  <si>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</si>
  <si>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</si>
  <si>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</si>
  <si>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</si>
  <si>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</si>
  <si>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</si>
  <si>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</si>
  <si>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</si>
  <si>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</si>
  <si>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</si>
  <si>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</si>
  <si>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</si>
  <si>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</si>
  <si>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</si>
  <si>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</si>
  <si>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</si>
  <si>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</si>
  <si>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</si>
  <si>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</si>
  <si>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</si>
  <si>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</si>
  <si>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</si>
  <si>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</si>
  <si>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</si>
  <si>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</si>
  <si>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</si>
  <si>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</si>
  <si>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</si>
  <si>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</si>
  <si>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</si>
  <si>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</si>
  <si>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</si>
  <si>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</si>
  <si>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</si>
  <si>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</si>
  <si>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</si>
  <si>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</si>
  <si>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</si>
  <si>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</si>
  <si>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</si>
  <si>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</si>
  <si>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</si>
  <si>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</si>
  <si>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</si>
  <si>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</si>
  <si>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</si>
  <si>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</si>
  <si>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</si>
  <si>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</si>
  <si>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</si>
  <si>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</si>
  <si>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</si>
  <si>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</si>
  <si>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</si>
  <si>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</si>
  <si>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</si>
  <si>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</si>
  <si>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</si>
  <si>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</si>
  <si>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</si>
  <si>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</si>
  <si>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</si>
  <si>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</si>
  <si>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</si>
  <si>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</si>
  <si>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</si>
  <si>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</si>
  <si>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</si>
  <si>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</si>
  <si>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</si>
  <si>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</si>
  <si>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</si>
  <si>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</si>
  <si>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</si>
  <si>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</si>
  <si>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</si>
  <si>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</si>
  <si>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</si>
  <si>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</si>
  <si>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</si>
  <si>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</si>
  <si>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</si>
  <si>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</si>
  <si>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</si>
  <si>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</si>
  <si>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</si>
  <si>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</si>
  <si>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</si>
  <si>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</si>
  <si>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</si>
  <si>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</si>
  <si>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</si>
  <si>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</si>
  <si>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</si>
  <si>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</si>
  <si>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</si>
  <si>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</si>
  <si>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</si>
  <si>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</si>
  <si>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</si>
  <si>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</si>
  <si>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</si>
  <si>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</si>
  <si>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</si>
  <si>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</si>
  <si>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</si>
  <si>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</si>
  <si>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</si>
  <si>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</si>
  <si>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</si>
  <si>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</si>
  <si>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</si>
  <si>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</si>
  <si>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</si>
  <si>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</si>
  <si>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</si>
  <si>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</si>
  <si>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</si>
  <si>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</si>
  <si>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</si>
  <si>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</si>
  <si>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</si>
  <si>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</si>
  <si>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</si>
  <si>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</si>
  <si>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</si>
  <si>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</si>
  <si>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</si>
  <si>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</si>
  <si>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</si>
  <si>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</si>
  <si>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</si>
  <si>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</si>
  <si>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</si>
  <si>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</si>
  <si>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</si>
  <si>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</si>
  <si>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</si>
  <si>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</si>
  <si>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</si>
  <si>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</si>
  <si>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</si>
  <si>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</si>
  <si>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</si>
  <si>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</si>
  <si>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</si>
  <si>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</si>
  <si>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</si>
  <si>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</si>
  <si>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</si>
  <si>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</si>
  <si>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</si>
  <si>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</si>
  <si>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</si>
  <si>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</si>
  <si>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</si>
  <si>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</si>
  <si>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</si>
  <si>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</si>
  <si>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</si>
  <si>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</si>
  <si>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</si>
  <si>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</si>
  <si>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</si>
  <si>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</si>
  <si>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</si>
  <si>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</si>
  <si>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</si>
  <si>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</si>
  <si>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</si>
  <si>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</si>
  <si>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</si>
  <si>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</si>
  <si>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</si>
  <si>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</si>
  <si>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</si>
  <si>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</si>
  <si>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</si>
  <si>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</si>
  <si>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</si>
  <si>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</si>
  <si>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</si>
  <si>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</si>
  <si>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</si>
  <si>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</si>
  <si>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</si>
  <si>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</si>
  <si>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</si>
  <si>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</si>
  <si>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</si>
  <si>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</si>
  <si>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</si>
  <si>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</si>
  <si>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</si>
  <si>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</si>
  <si>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</si>
  <si>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</si>
  <si>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</si>
  <si>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</si>
  <si>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</si>
  <si>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</si>
  <si>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</si>
  <si>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</si>
  <si>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</si>
  <si>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</si>
  <si>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</si>
  <si>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</si>
  <si>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</si>
  <si>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</si>
  <si>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</si>
  <si>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</si>
  <si>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</si>
  <si>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</si>
  <si>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</si>
  <si>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</si>
  <si>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</si>
  <si>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</si>
  <si>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</si>
  <si>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</si>
  <si>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</si>
  <si>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</si>
  <si>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</si>
  <si>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</si>
  <si>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</si>
  <si>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</si>
  <si>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</si>
  <si>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</si>
  <si>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</si>
  <si>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</si>
  <si>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</si>
  <si>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</si>
  <si>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</si>
  <si>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</si>
  <si>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</si>
  <si>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</si>
  <si>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</si>
  <si>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</si>
  <si>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</si>
  <si>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</si>
  <si>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</si>
  <si>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</si>
  <si>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</si>
  <si>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</si>
  <si>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</si>
  <si>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</si>
  <si>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</si>
  <si>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</si>
  <si>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</si>
  <si>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</si>
  <si>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</si>
  <si>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</si>
  <si>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</si>
  <si>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</si>
  <si>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</si>
  <si>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</si>
  <si>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</si>
  <si>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</si>
  <si>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</si>
  <si>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</si>
  <si>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</si>
  <si>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</si>
  <si>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</si>
  <si>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</si>
  <si>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</si>
  <si>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</si>
  <si>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</si>
  <si>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</si>
  <si>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</si>
  <si>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</si>
  <si>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</si>
  <si>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</si>
  <si>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</si>
  <si>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</si>
  <si>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</si>
  <si>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</si>
  <si>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</si>
  <si>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</si>
  <si>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</si>
  <si>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</si>
  <si>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</si>
  <si>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</si>
  <si>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</si>
  <si>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</si>
  <si>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</si>
  <si>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</si>
  <si>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</si>
  <si>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</si>
  <si>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</si>
  <si>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</si>
  <si>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</si>
  <si>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</si>
  <si>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</si>
  <si>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</si>
  <si>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</si>
  <si>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</si>
  <si>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</si>
  <si>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</si>
  <si>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</si>
  <si>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</si>
  <si>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</si>
  <si>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</si>
  <si>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</si>
  <si>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</si>
  <si>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</si>
  <si>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</si>
  <si>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</si>
  <si>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</si>
  <si>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</si>
  <si>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</si>
  <si>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</si>
  <si>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</si>
  <si>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</si>
  <si>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</si>
  <si>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</si>
  <si>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</si>
  <si>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</si>
  <si>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</si>
  <si>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</si>
  <si>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</si>
  <si>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</si>
  <si>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</si>
  <si>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</si>
  <si>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</si>
  <si>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</si>
  <si>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</si>
  <si>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</si>
  <si>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</si>
  <si>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</si>
  <si>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</si>
  <si>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</si>
  <si>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</si>
  <si>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</si>
  <si>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</si>
  <si>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</si>
  <si>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</si>
  <si>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</si>
  <si>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</si>
  <si>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</si>
  <si>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</si>
  <si>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</si>
  <si>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</si>
  <si>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</si>
  <si>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</si>
  <si>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</si>
  <si>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</si>
  <si>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</si>
  <si>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</si>
  <si>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</si>
  <si>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</si>
  <si>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</si>
  <si>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</si>
  <si>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</si>
  <si>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</si>
  <si>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</si>
  <si>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</si>
  <si>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</si>
  <si>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</si>
  <si>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</si>
  <si>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</si>
  <si>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</si>
  <si>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</si>
  <si>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</si>
  <si>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</si>
  <si>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</si>
  <si>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</si>
  <si>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</si>
  <si>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</si>
  <si>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</si>
  <si>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</si>
  <si>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</si>
  <si>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</si>
  <si>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</si>
  <si>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</si>
  <si>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</si>
  <si>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</si>
  <si>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</si>
  <si>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</si>
  <si>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</si>
  <si>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</si>
  <si>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</si>
  <si>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</si>
  <si>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</si>
  <si>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</si>
  <si>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</si>
  <si>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</si>
  <si>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</si>
  <si>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</si>
  <si>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</si>
  <si>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</si>
  <si>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</si>
  <si>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</si>
  <si>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</si>
  <si>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</si>
  <si>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</si>
  <si>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</si>
  <si>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</si>
  <si>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</si>
  <si>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</si>
  <si>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</si>
  <si>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</si>
  <si>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</si>
  <si>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</si>
  <si>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</si>
  <si>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</si>
  <si>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</si>
  <si>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</si>
  <si>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</si>
  <si>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</si>
  <si>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</si>
  <si>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</si>
  <si>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</si>
  <si>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</si>
  <si>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</si>
  <si>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</si>
  <si>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</si>
  <si>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</si>
  <si>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</si>
  <si>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</si>
  <si>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</si>
  <si>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</si>
  <si>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</si>
  <si>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</si>
  <si>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</si>
  <si>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</si>
  <si>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</si>
  <si>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</si>
  <si>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</si>
  <si>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</si>
  <si>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</si>
  <si>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</si>
  <si>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</si>
  <si>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</si>
  <si>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</si>
  <si>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</si>
  <si>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</si>
  <si>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</si>
  <si>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</si>
  <si>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</si>
  <si>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</si>
  <si>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</si>
  <si>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</si>
  <si>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</si>
  <si>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</si>
  <si>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</si>
  <si>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</si>
  <si>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</si>
  <si>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</si>
  <si>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</si>
  <si>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</si>
  <si>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</si>
  <si>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</si>
  <si>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</si>
  <si>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</si>
  <si>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</si>
  <si>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</si>
  <si>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</si>
  <si>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</si>
  <si>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</si>
  <si>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</si>
  <si>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</si>
  <si>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</si>
  <si>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</si>
  <si>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</si>
  <si>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</si>
  <si>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</si>
  <si>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</si>
  <si>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</si>
  <si>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</si>
  <si>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</si>
  <si>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</si>
  <si>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</si>
  <si>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</si>
  <si>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</si>
  <si>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</si>
  <si>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</si>
  <si>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</si>
  <si>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</si>
  <si>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</si>
  <si>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</si>
  <si>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</si>
  <si>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</si>
  <si>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</si>
  <si>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</si>
  <si>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</si>
  <si>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</si>
  <si>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</si>
  <si>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</si>
  <si>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</si>
  <si>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</si>
  <si>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</si>
  <si>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</si>
  <si>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</si>
  <si>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</si>
  <si>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</si>
  <si>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</si>
  <si>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</si>
  <si>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</si>
  <si>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</si>
  <si>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</si>
  <si>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</si>
  <si>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</si>
  <si>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</si>
  <si>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</si>
  <si>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</si>
  <si>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</si>
  <si>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</si>
  <si>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</si>
  <si>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</si>
  <si>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</si>
  <si>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</si>
  <si>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</si>
  <si>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</si>
  <si>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</si>
  <si>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</si>
  <si>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</si>
  <si>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</si>
  <si>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</si>
  <si>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</si>
  <si>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</si>
  <si>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</si>
  <si>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</si>
  <si>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</si>
  <si>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</si>
  <si>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</si>
  <si>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</si>
  <si>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</si>
  <si>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</si>
  <si>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</si>
  <si>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</si>
  <si>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</si>
  <si>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</si>
  <si>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</si>
  <si>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</si>
  <si>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</si>
  <si>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</si>
  <si>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</si>
  <si>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</si>
  <si>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</si>
  <si>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</si>
  <si>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</si>
  <si>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</si>
  <si>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</si>
  <si>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</si>
  <si>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</si>
  <si>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</si>
  <si>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</si>
  <si>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</si>
  <si>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</si>
  <si>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</si>
  <si>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</si>
  <si>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</si>
  <si>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</si>
  <si>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</si>
  <si>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</si>
  <si>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</si>
  <si>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</si>
  <si>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</si>
  <si>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</si>
  <si>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</si>
  <si>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</si>
  <si>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</si>
  <si>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</si>
  <si>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</si>
  <si>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</si>
  <si>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</si>
  <si>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</si>
  <si>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</si>
  <si>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</si>
  <si>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</si>
  <si>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</si>
  <si>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</si>
  <si>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</si>
  <si>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</si>
  <si>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</si>
  <si>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</si>
  <si>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</si>
  <si>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</si>
  <si>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</si>
  <si>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</si>
  <si>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</si>
  <si>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</si>
  <si>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</si>
  <si>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</si>
  <si>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</si>
  <si>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</si>
  <si>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</si>
  <si>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</si>
  <si>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</si>
  <si>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</si>
  <si>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</si>
  <si>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</si>
  <si>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</si>
  <si>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</si>
  <si>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</si>
  <si>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</si>
  <si>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</si>
  <si>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</si>
  <si>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</si>
  <si>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</si>
  <si>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</si>
  <si>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</si>
  <si>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</si>
  <si>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</si>
  <si>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</si>
  <si>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</si>
  <si>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</si>
  <si>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</si>
  <si>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</si>
  <si>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</si>
  <si>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</si>
  <si>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</si>
  <si>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</si>
  <si>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</si>
  <si>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</si>
  <si>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</si>
  <si>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</si>
  <si>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</si>
  <si>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</si>
  <si>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</si>
  <si>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</si>
  <si>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</si>
  <si>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</si>
  <si>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</si>
  <si>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</si>
  <si>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</si>
  <si>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</si>
  <si>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</si>
  <si>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</si>
  <si>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</si>
  <si>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</si>
  <si>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</si>
  <si>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</si>
  <si>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</si>
  <si>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</si>
  <si>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</si>
  <si>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</si>
  <si>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</si>
  <si>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</si>
  <si>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</si>
  <si>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</si>
  <si>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</si>
  <si>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</si>
  <si>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</si>
  <si>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</si>
  <si>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</si>
  <si>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</si>
  <si>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</si>
  <si>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</si>
  <si>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</si>
  <si>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</si>
  <si>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</si>
  <si>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</si>
  <si>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</si>
  <si>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</si>
  <si>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</si>
  <si>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</si>
  <si>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</si>
  <si>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</si>
  <si>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</si>
  <si>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</si>
  <si>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</si>
  <si>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</si>
  <si>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</si>
  <si>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</si>
  <si>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</si>
  <si>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</si>
  <si>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</si>
  <si>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</si>
  <si>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</si>
  <si>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</si>
  <si>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</si>
  <si>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</si>
  <si>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</si>
  <si>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</si>
  <si>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</si>
  <si>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</si>
  <si>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</si>
  <si>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</si>
  <si>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</si>
  <si>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</si>
  <si>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</si>
  <si>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</si>
  <si>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</si>
  <si>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</si>
  <si>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</si>
  <si>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</si>
  <si>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</si>
  <si>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</si>
  <si>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</si>
  <si>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</si>
  <si>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</si>
  <si>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</si>
  <si>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</si>
  <si>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</si>
  <si>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</si>
  <si>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</si>
  <si>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</si>
  <si>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</si>
  <si>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</si>
  <si>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</si>
  <si>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</si>
  <si>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</si>
  <si>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</si>
  <si>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</si>
  <si>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</si>
  <si>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</si>
  <si>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</si>
  <si>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</si>
  <si>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</si>
  <si>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</si>
  <si>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</si>
  <si>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</si>
  <si>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</si>
  <si>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</si>
  <si>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</si>
  <si>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</si>
  <si>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</si>
  <si>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</si>
  <si>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</si>
  <si>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</si>
  <si>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</si>
  <si>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</si>
  <si>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</si>
  <si>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</si>
  <si>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</si>
  <si>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</si>
  <si>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</si>
  <si>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</si>
  <si>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</si>
  <si>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</si>
  <si>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</si>
  <si>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</si>
  <si>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</si>
  <si>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</si>
  <si>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</si>
  <si>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</si>
  <si>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</si>
  <si>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</si>
  <si>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</si>
  <si>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</si>
  <si>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</si>
  <si>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</si>
  <si>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</si>
  <si>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</si>
  <si>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</si>
  <si>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</si>
  <si>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</si>
  <si>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</si>
  <si>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</si>
  <si>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</si>
  <si>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</si>
  <si>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</si>
  <si>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</si>
  <si>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</si>
  <si>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</si>
  <si>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</si>
  <si>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</si>
  <si>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</si>
  <si>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</si>
  <si>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</si>
  <si>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</si>
  <si>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</si>
  <si>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</si>
  <si>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</si>
  <si>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</si>
  <si>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</si>
  <si>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</si>
  <si>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</si>
  <si>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</si>
  <si>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</si>
  <si>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</si>
  <si>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</si>
  <si>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</si>
  <si>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</si>
  <si>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</si>
  <si>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</si>
  <si>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</si>
  <si>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</si>
  <si>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</si>
  <si>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</si>
  <si>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</si>
  <si>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</si>
  <si>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</si>
  <si>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</si>
  <si>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</si>
  <si>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</si>
  <si>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</si>
  <si>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</si>
  <si>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</si>
  <si>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</si>
  <si>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</si>
  <si>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</si>
  <si>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</si>
  <si>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</si>
  <si>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</si>
  <si>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</si>
  <si>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</si>
  <si>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</si>
  <si>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</si>
  <si>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</si>
  <si>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</si>
  <si>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</si>
  <si>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</si>
  <si>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</si>
  <si>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</si>
  <si>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</si>
  <si>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</si>
  <si>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</si>
  <si>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</si>
  <si>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</si>
  <si>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</si>
  <si>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</si>
  <si>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</si>
  <si>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</si>
  <si>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</si>
  <si>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</si>
  <si>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</si>
  <si>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</si>
  <si>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</si>
  <si>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</si>
  <si>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</si>
  <si>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</si>
  <si>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</si>
  <si>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</si>
  <si>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</si>
  <si>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</si>
  <si>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</si>
  <si>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</si>
  <si>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</si>
  <si>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</si>
  <si>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</si>
  <si>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</si>
  <si>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</si>
  <si>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</si>
  <si>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</si>
  <si>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</si>
  <si>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</si>
  <si>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</si>
  <si>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</si>
  <si>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</si>
  <si>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</si>
  <si>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</si>
  <si>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</si>
  <si>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</si>
  <si>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</si>
  <si>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</si>
  <si>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</si>
  <si>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</si>
  <si>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</si>
  <si>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</si>
  <si>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</si>
  <si>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</si>
  <si>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</si>
  <si>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</si>
  <si>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</si>
  <si>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</si>
  <si>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</si>
  <si>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</si>
  <si>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</si>
  <si>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</si>
  <si>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</si>
  <si>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</si>
  <si>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</si>
  <si>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</si>
  <si>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</si>
  <si>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</si>
  <si>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</si>
  <si>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</si>
  <si>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</si>
  <si>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</si>
  <si>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</si>
  <si>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</si>
  <si>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</si>
  <si>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</si>
  <si>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</si>
  <si>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</si>
  <si>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</si>
  <si>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</si>
  <si>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</si>
  <si>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</si>
  <si>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</si>
  <si>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</si>
  <si>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</si>
  <si>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</si>
  <si>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</si>
  <si>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</si>
  <si>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</si>
  <si>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</si>
  <si>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</si>
  <si>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</si>
  <si>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</si>
  <si>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</si>
  <si>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</si>
  <si>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</si>
  <si>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</si>
  <si>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</si>
  <si>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</si>
  <si>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</si>
  <si>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</si>
  <si>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</si>
  <si>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</si>
  <si>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</si>
  <si>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</si>
  <si>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</si>
  <si>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</si>
  <si>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</si>
  <si>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</si>
  <si>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</si>
  <si>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</si>
  <si>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</si>
  <si>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</si>
  <si>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</si>
  <si>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</si>
  <si>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</si>
  <si>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</si>
  <si>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</si>
  <si>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</si>
  <si>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</si>
  <si>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</si>
  <si>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</si>
  <si>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</si>
  <si>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</si>
  <si>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</si>
  <si>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</si>
  <si>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</si>
  <si>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</si>
  <si>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</si>
  <si>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</si>
  <si>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</si>
  <si>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</si>
  <si>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</si>
  <si>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</si>
  <si>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</si>
  <si>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</si>
  <si>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</si>
  <si>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</si>
  <si>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</si>
  <si>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</si>
  <si>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</si>
  <si>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</si>
  <si>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</si>
  <si>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</si>
  <si>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</si>
  <si>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</si>
  <si>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</si>
  <si>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</si>
  <si>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</si>
  <si>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</si>
  <si>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</si>
  <si>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</si>
  <si>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</si>
  <si>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</si>
  <si>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</si>
  <si>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</si>
  <si>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</si>
  <si>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</si>
  <si>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</si>
  <si>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</si>
  <si>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</si>
  <si>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</si>
  <si>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</si>
  <si>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</si>
  <si>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</si>
  <si>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</si>
  <si>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</si>
  <si>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</si>
  <si>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</si>
  <si>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</si>
  <si>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</si>
  <si>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</si>
  <si>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</si>
  <si>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</si>
  <si>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</si>
  <si>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</si>
  <si>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</si>
  <si>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</si>
  <si>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</si>
  <si>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</si>
  <si>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</si>
  <si>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</si>
  <si>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</si>
  <si>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</si>
  <si>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</si>
  <si>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</si>
  <si>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</si>
  <si>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</si>
  <si>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</si>
  <si>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</si>
  <si>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</si>
  <si>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</si>
  <si>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</si>
  <si>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</si>
  <si>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</si>
  <si>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</si>
  <si>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</si>
  <si>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</si>
  <si>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</si>
  <si>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</si>
  <si>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</si>
  <si>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</si>
  <si>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</si>
  <si>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</si>
  <si>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</si>
  <si>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</si>
  <si>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</si>
  <si>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</si>
  <si>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</si>
  <si>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</si>
  <si>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</si>
  <si>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</si>
  <si>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</si>
  <si>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</si>
  <si>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</si>
  <si>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</si>
  <si>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</si>
  <si>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</si>
  <si>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</si>
  <si>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</si>
  <si>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</si>
  <si>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</si>
  <si>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</si>
  <si>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</si>
  <si>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</si>
  <si>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</si>
  <si>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</si>
  <si>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</si>
  <si>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</si>
  <si>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</si>
  <si>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</si>
  <si>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</si>
  <si>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</si>
  <si>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</si>
  <si>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</si>
  <si>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</si>
  <si>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</si>
  <si>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</si>
  <si>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</si>
  <si>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</si>
  <si>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</si>
  <si>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</si>
  <si>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</si>
  <si>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</si>
  <si>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</si>
  <si>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</si>
  <si>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</si>
  <si>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</si>
  <si>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</si>
  <si>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</si>
  <si>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</si>
  <si>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</si>
  <si>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</si>
  <si>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</si>
  <si>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</si>
  <si>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</si>
  <si>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</si>
  <si>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</si>
  <si>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</si>
  <si>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</si>
  <si>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</si>
  <si>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</si>
  <si>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</si>
  <si>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</si>
  <si>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</si>
  <si>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</si>
  <si>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</si>
  <si>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</si>
  <si>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</si>
  <si>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</si>
  <si>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</si>
  <si>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</si>
  <si>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</si>
  <si>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</si>
  <si>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</si>
  <si>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</si>
  <si>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</si>
  <si>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</si>
  <si>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</si>
  <si>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</si>
  <si>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</si>
  <si>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</si>
  <si>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</si>
  <si>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</si>
  <si>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</si>
  <si>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</si>
  <si>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</si>
  <si>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</si>
  <si>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</si>
  <si>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</si>
  <si>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</si>
  <si>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</si>
  <si>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</si>
  <si>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</si>
  <si>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</si>
  <si>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</si>
  <si>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</si>
  <si>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</si>
  <si>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</si>
  <si>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</si>
  <si>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</si>
  <si>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</si>
  <si>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</si>
  <si>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</si>
  <si>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</si>
  <si>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</si>
  <si>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</si>
  <si>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</si>
  <si>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</si>
  <si>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</si>
  <si>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</si>
  <si>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</si>
  <si>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</si>
  <si>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</si>
  <si>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</si>
  <si>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</si>
  <si>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</si>
  <si>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</si>
  <si>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</si>
  <si>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</si>
  <si>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</si>
  <si>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</si>
  <si>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</si>
  <si>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</si>
  <si>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</si>
  <si>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</si>
  <si>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</si>
  <si>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</si>
  <si>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</si>
  <si>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</si>
  <si>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</si>
  <si>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</si>
  <si>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</si>
  <si>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</si>
  <si>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</si>
  <si>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</si>
  <si>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</si>
  <si>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</si>
  <si>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</si>
  <si>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</si>
  <si>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</si>
  <si>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</si>
  <si>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</si>
  <si>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</si>
  <si>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</si>
  <si>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</si>
  <si>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</si>
  <si>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</si>
  <si>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</si>
  <si>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</si>
  <si>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</si>
  <si>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</si>
  <si>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</si>
  <si>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</si>
  <si>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</si>
  <si>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</si>
  <si>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</si>
  <si>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</si>
  <si>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</si>
  <si>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</si>
  <si>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</si>
  <si>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</si>
  <si>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</si>
  <si>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</si>
  <si>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</si>
  <si>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</si>
  <si>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</si>
  <si>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</si>
  <si>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</si>
  <si>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</si>
  <si>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</si>
  <si>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</si>
  <si>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</si>
  <si>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</si>
  <si>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</si>
  <si>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</si>
  <si>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</si>
  <si>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</si>
  <si>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</si>
  <si>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</si>
  <si>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</si>
  <si>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</si>
  <si>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</si>
  <si>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</si>
  <si>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</si>
  <si>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</si>
  <si>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</si>
  <si>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</si>
  <si>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</si>
  <si>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</si>
  <si>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</si>
  <si>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</si>
  <si>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</si>
  <si>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</si>
  <si>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</si>
  <si>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</si>
  <si>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</si>
  <si>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</si>
  <si>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</si>
  <si>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</si>
  <si>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</si>
  <si>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</si>
  <si>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</si>
  <si>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</si>
  <si>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</si>
  <si>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</si>
  <si>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</si>
  <si>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</si>
  <si>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</si>
  <si>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</si>
  <si>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</si>
  <si>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</si>
  <si>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</si>
  <si>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</si>
  <si>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</si>
  <si>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</si>
  <si>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</si>
  <si>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</si>
  <si>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</si>
  <si>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</si>
  <si>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</si>
  <si>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</si>
  <si>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</si>
  <si>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</si>
  <si>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</si>
  <si>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</si>
  <si>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</si>
  <si>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</si>
  <si>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</si>
  <si>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</si>
  <si>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</si>
  <si>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</si>
  <si>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</si>
  <si>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</si>
  <si>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</si>
  <si>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</si>
  <si>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</si>
  <si>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</si>
  <si>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</si>
  <si>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</si>
  <si>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</si>
  <si>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</si>
  <si>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</si>
  <si>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</si>
  <si>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</si>
  <si>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</si>
  <si>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</si>
  <si>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</si>
  <si>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</si>
  <si>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</si>
  <si>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</si>
  <si>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</si>
  <si>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</si>
  <si>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</si>
  <si>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</si>
  <si>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</si>
  <si>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</si>
  <si>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</si>
  <si>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</si>
  <si>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</si>
  <si>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</si>
  <si>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</si>
  <si>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</si>
  <si>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</si>
  <si>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</si>
  <si>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</si>
  <si>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</si>
  <si>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</si>
  <si>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</si>
  <si>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</si>
  <si>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</si>
  <si>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</si>
  <si>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</si>
  <si>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</si>
  <si>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</si>
  <si>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</si>
  <si>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</si>
  <si>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</si>
  <si>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</si>
  <si>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</si>
  <si>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</si>
  <si>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</si>
  <si>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</si>
  <si>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</si>
  <si>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</si>
  <si>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</si>
  <si>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</si>
  <si>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</si>
  <si>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</si>
  <si>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</si>
  <si>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</si>
  <si>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</si>
  <si>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</si>
  <si>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</si>
  <si>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</si>
  <si>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</si>
  <si>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</si>
  <si>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</si>
  <si>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</si>
  <si>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</si>
  <si>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</si>
  <si>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</si>
  <si>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</si>
  <si>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</si>
  <si>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</si>
  <si>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</si>
  <si>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</si>
  <si>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</si>
  <si>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</si>
  <si>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</si>
  <si>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</si>
  <si>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</si>
  <si>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</si>
  <si>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</si>
  <si>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</si>
  <si>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</si>
  <si>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</si>
  <si>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</si>
  <si>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</si>
  <si>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</si>
  <si>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</si>
  <si>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</si>
  <si>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</si>
  <si>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</si>
  <si>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</si>
  <si>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</si>
  <si>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</si>
  <si>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</si>
  <si>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</si>
  <si>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</si>
  <si>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</si>
  <si>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</si>
  <si>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</si>
  <si>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</si>
  <si>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</si>
  <si>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</si>
  <si>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</si>
  <si>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</si>
  <si>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</si>
  <si>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</si>
  <si>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</si>
  <si>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</si>
  <si>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</si>
  <si>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</si>
  <si>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</si>
  <si>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</si>
  <si>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</si>
  <si>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</si>
  <si>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</si>
  <si>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</si>
  <si>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</si>
  <si>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</si>
  <si>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</si>
  <si>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</si>
  <si>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</si>
  <si>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</si>
  <si>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</si>
  <si>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</si>
  <si>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</si>
  <si>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</si>
  <si>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</si>
  <si>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</si>
  <si>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</si>
  <si>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</si>
  <si>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</si>
  <si>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</si>
  <si>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</si>
  <si>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</si>
  <si>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</si>
  <si>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</si>
  <si>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</si>
  <si>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</si>
  <si>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</si>
  <si>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</si>
  <si>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</si>
  <si>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</si>
  <si>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</si>
  <si>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</si>
  <si>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</si>
  <si>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</si>
  <si>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</si>
  <si>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</si>
  <si>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</si>
  <si>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</si>
  <si>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</si>
  <si>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</si>
  <si>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</si>
  <si>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</si>
  <si>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</si>
  <si>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</si>
  <si>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</si>
  <si>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</si>
  <si>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</si>
  <si>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</si>
  <si>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</si>
  <si>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</si>
  <si>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</si>
  <si>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</si>
  <si>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</si>
  <si>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</si>
  <si>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</si>
  <si>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</si>
  <si>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</si>
  <si>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</si>
  <si>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</si>
  <si>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</si>
  <si>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</si>
  <si>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</si>
  <si>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</si>
  <si>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</si>
  <si>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</si>
  <si>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</si>
  <si>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</si>
  <si>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</si>
  <si>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</si>
  <si>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</si>
  <si>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</si>
  <si>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</si>
  <si>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</si>
  <si>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</si>
  <si>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</si>
  <si>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</si>
  <si>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</si>
  <si>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</si>
  <si>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</si>
  <si>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</si>
  <si>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</si>
  <si>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</si>
  <si>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</si>
  <si>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</si>
  <si>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</si>
  <si>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</si>
  <si>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</si>
  <si>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</si>
  <si>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</si>
  <si>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</si>
  <si>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</si>
  <si>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</si>
  <si>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</si>
  <si>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</si>
  <si>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</si>
  <si>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</si>
  <si>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</si>
  <si>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</si>
  <si>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</si>
  <si>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</si>
  <si>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</si>
  <si>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</si>
  <si>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</si>
  <si>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</si>
  <si>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</si>
  <si>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</si>
  <si>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</si>
  <si>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</si>
  <si>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</si>
  <si>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</si>
  <si>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</si>
  <si>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</si>
  <si>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</si>
  <si>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</si>
  <si>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</si>
  <si>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</si>
  <si>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</si>
  <si>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</si>
  <si>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</si>
  <si>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</si>
  <si>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</si>
  <si>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</si>
  <si>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</si>
  <si>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</si>
  <si>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</si>
  <si>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</si>
  <si>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</si>
  <si>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</si>
  <si>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</si>
  <si>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</si>
  <si>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</si>
  <si>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</si>
  <si>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</si>
  <si>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</si>
  <si>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</si>
  <si>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</si>
  <si>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</si>
  <si>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</si>
  <si>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</si>
  <si>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</si>
  <si>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</si>
  <si>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</si>
  <si>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</si>
  <si>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</si>
  <si>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</si>
  <si>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</si>
  <si>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</si>
  <si>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</si>
  <si>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</si>
  <si>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</si>
  <si>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</si>
  <si>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</si>
  <si>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</si>
  <si>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</si>
  <si>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</si>
  <si>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</si>
  <si>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</si>
  <si>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</si>
  <si>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</si>
  <si>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</si>
  <si>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</si>
  <si>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</si>
  <si>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</si>
  <si>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</si>
  <si>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</si>
  <si>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</si>
  <si>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</si>
  <si>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</si>
  <si>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</si>
  <si>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</si>
  <si>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</si>
  <si>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</si>
  <si>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</si>
  <si>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</si>
  <si>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</si>
  <si>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</si>
  <si>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</si>
  <si>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</si>
  <si>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</si>
  <si>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</si>
  <si>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</si>
  <si>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</si>
  <si>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</si>
  <si>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</si>
  <si>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</si>
  <si>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</si>
  <si>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</si>
  <si>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</si>
  <si>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</si>
  <si>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</si>
  <si>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</si>
  <si>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</si>
  <si>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</si>
  <si>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</si>
  <si>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</si>
  <si>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</si>
  <si>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</si>
  <si>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</si>
  <si>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</si>
  <si>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</si>
  <si>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</si>
  <si>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</si>
  <si>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</si>
  <si>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</si>
  <si>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</si>
  <si>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</si>
  <si>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</si>
  <si>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</si>
  <si>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</si>
  <si>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</si>
  <si>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</si>
  <si>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</si>
  <si>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</si>
  <si>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</si>
  <si>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</si>
  <si>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</si>
  <si>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</si>
  <si>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</si>
  <si>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</si>
  <si>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</si>
  <si>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</si>
  <si>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</si>
  <si>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</si>
  <si>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</si>
  <si>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</si>
  <si>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</si>
  <si>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</si>
  <si>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</si>
  <si>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</si>
  <si>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</si>
  <si>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</si>
  <si>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</si>
  <si>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</si>
  <si>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</si>
  <si>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</si>
  <si>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</si>
  <si>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</si>
  <si>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</si>
  <si>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</si>
  <si>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</si>
  <si>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</si>
  <si>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</si>
  <si>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</si>
  <si>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</si>
  <si>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</si>
  <si>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</si>
  <si>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</si>
  <si>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</si>
  <si>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</si>
  <si>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</si>
  <si>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</si>
  <si>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</si>
  <si>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</si>
  <si>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</si>
  <si>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</si>
  <si>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</si>
  <si>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</si>
  <si>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</si>
  <si>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</si>
  <si>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</si>
  <si>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</si>
  <si>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</si>
  <si>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</si>
  <si>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</si>
  <si>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</si>
  <si>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</si>
  <si>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</si>
  <si>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</si>
  <si>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</si>
  <si>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</si>
  <si>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</si>
  <si>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</si>
  <si>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</si>
  <si>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</si>
  <si>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</si>
  <si>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</si>
  <si>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</si>
  <si>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</si>
  <si>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</si>
  <si>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</si>
  <si>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</si>
  <si>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</si>
  <si>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</si>
  <si>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</si>
  <si>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</si>
  <si>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</si>
  <si>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</si>
  <si>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</si>
  <si>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</si>
  <si>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</si>
  <si>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</si>
  <si>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</si>
  <si>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</si>
  <si>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</si>
  <si>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</si>
  <si>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</si>
  <si>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</si>
  <si>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</si>
  <si>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</si>
  <si>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</si>
  <si>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</si>
  <si>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</si>
  <si>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</si>
  <si>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</si>
  <si>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</si>
  <si>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</si>
  <si>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</si>
  <si>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</si>
  <si>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</si>
  <si>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</si>
  <si>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</si>
  <si>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</si>
  <si>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</si>
  <si>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</si>
  <si>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</si>
  <si>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</si>
  <si>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</si>
  <si>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</si>
  <si>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</si>
  <si>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</si>
  <si>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</si>
  <si>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</si>
  <si>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</si>
  <si>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</si>
  <si>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</si>
  <si>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</si>
  <si>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</si>
  <si>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</si>
  <si>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</si>
  <si>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</si>
  <si>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</si>
  <si>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</si>
  <si>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</si>
  <si>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</si>
  <si>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</si>
  <si>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</si>
  <si>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</si>
  <si>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</si>
  <si>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</si>
  <si>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</si>
  <si>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</si>
  <si>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</si>
  <si>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</si>
  <si>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</si>
  <si>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</si>
  <si>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</si>
  <si>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</si>
  <si>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</si>
  <si>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</si>
  <si>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</si>
  <si>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</si>
  <si>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</si>
  <si>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</si>
  <si>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</si>
  <si>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</si>
  <si>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</si>
  <si>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</si>
  <si>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</si>
  <si>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</si>
  <si>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</si>
  <si>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</si>
  <si>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</si>
  <si>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</si>
  <si>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</si>
  <si>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</si>
  <si>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</si>
  <si>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</si>
  <si>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</si>
  <si>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</si>
  <si>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</si>
  <si>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</si>
  <si>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</si>
  <si>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</si>
  <si>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</si>
  <si>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</si>
  <si>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</si>
  <si>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</si>
  <si>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</si>
  <si>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</si>
  <si>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</si>
  <si>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</si>
  <si>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</si>
  <si>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</si>
  <si>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</si>
  <si>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</si>
  <si>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</si>
  <si>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</si>
  <si>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</si>
  <si>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</si>
  <si>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</si>
  <si>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</si>
  <si>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</si>
  <si>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</si>
  <si>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</si>
  <si>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</si>
  <si>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</si>
  <si>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</si>
  <si>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</si>
  <si>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</si>
  <si>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</si>
  <si>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</si>
  <si>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</si>
  <si>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</si>
  <si>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</si>
  <si>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</si>
  <si>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</si>
  <si>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</si>
  <si>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</si>
  <si>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</si>
  <si>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</si>
  <si>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</si>
  <si>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</si>
  <si>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</si>
  <si>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</si>
  <si>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</si>
  <si>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</si>
  <si>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</si>
  <si>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</si>
  <si>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</si>
  <si>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</si>
  <si>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</si>
  <si>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</si>
  <si>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</si>
  <si>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</si>
  <si>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</si>
  <si>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</si>
  <si>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</si>
  <si>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</si>
  <si>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</si>
  <si>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</si>
  <si>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</si>
  <si>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</si>
  <si>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</si>
  <si>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</si>
  <si>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</si>
  <si>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</si>
  <si>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</si>
  <si>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</si>
  <si>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</si>
  <si>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</si>
  <si>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</si>
  <si>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</si>
  <si>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</si>
  <si>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</si>
  <si>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</si>
  <si>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</si>
  <si>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</si>
  <si>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</si>
  <si>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</si>
  <si>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</si>
  <si>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</si>
  <si>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</si>
  <si>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</si>
  <si>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</si>
  <si>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</si>
  <si>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</si>
  <si>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</si>
  <si>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</si>
  <si>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</si>
  <si>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</si>
  <si>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</si>
  <si>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</si>
  <si>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</si>
  <si>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</si>
  <si>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</si>
  <si>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</si>
  <si>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</si>
  <si>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</si>
  <si>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</si>
  <si>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</si>
  <si>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</si>
  <si>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</si>
  <si>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</si>
  <si>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</si>
  <si>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</si>
  <si>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</si>
  <si>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</si>
  <si>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</si>
  <si>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</si>
  <si>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</si>
  <si>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</si>
  <si>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</si>
  <si>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</si>
  <si>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</si>
  <si>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</si>
  <si>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</si>
  <si>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</si>
  <si>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</si>
  <si>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</si>
  <si>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</si>
  <si>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</si>
  <si>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</si>
  <si>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</si>
  <si>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</si>
  <si>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</si>
  <si>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</si>
  <si>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</si>
  <si>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</si>
  <si>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</si>
  <si>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</si>
  <si>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</si>
  <si>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</si>
  <si>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</si>
  <si>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</si>
  <si>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</si>
  <si>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</si>
  <si>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</si>
  <si>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</si>
  <si>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</si>
  <si>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</si>
  <si>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</si>
  <si>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</si>
  <si>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</si>
  <si>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</si>
  <si>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</si>
  <si>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</si>
  <si>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</si>
  <si>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</si>
  <si>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</si>
  <si>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</si>
  <si>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</si>
  <si>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</si>
  <si>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</si>
  <si>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</si>
  <si>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</si>
  <si>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</si>
  <si>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</si>
  <si>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</si>
  <si>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</si>
  <si>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</si>
  <si>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</si>
  <si>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</si>
  <si>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</si>
  <si>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</si>
  <si>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</si>
  <si>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</si>
  <si>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</si>
  <si>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</si>
  <si>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</si>
  <si>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</si>
  <si>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</si>
  <si>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</si>
  <si>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</si>
  <si>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</si>
  <si>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</si>
  <si>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</si>
  <si>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</si>
  <si>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</si>
  <si>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</si>
  <si>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</si>
  <si>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</si>
  <si>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</si>
  <si>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</si>
  <si>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</si>
  <si>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</si>
  <si>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</si>
  <si>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</si>
  <si>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</si>
  <si>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</si>
  <si>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</si>
  <si>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</si>
  <si>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</si>
  <si>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</si>
  <si>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</si>
  <si>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</si>
  <si>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</si>
  <si>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</si>
  <si>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</si>
  <si>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</si>
  <si>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</si>
  <si>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</si>
  <si>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</si>
  <si>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</si>
  <si>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</si>
  <si>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</si>
  <si>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</si>
  <si>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</si>
  <si>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</si>
  <si>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</si>
  <si>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</si>
  <si>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</si>
  <si>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</si>
  <si>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</si>
  <si>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</si>
  <si>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</si>
  <si>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</si>
  <si>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</si>
  <si>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</si>
  <si>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</si>
  <si>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</si>
  <si>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</si>
  <si>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</si>
  <si>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</si>
  <si>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</si>
  <si>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</si>
  <si>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</si>
  <si>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</si>
  <si>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</si>
  <si>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</si>
  <si>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</si>
  <si>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</si>
  <si>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</si>
  <si>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</si>
  <si>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</si>
  <si>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</si>
  <si>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</si>
  <si>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</si>
  <si>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</si>
  <si>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</si>
  <si>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</si>
  <si>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</si>
  <si>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</si>
  <si>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</si>
  <si>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</si>
  <si>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</si>
  <si>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</si>
  <si>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</si>
  <si>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</si>
  <si>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</si>
  <si>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</si>
  <si>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</si>
  <si>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</si>
  <si>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</si>
  <si>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</si>
  <si>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</si>
  <si>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</si>
  <si>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</si>
  <si>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</si>
  <si>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</si>
  <si>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</si>
  <si>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</si>
  <si>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</si>
  <si>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</si>
  <si>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</si>
  <si>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</si>
  <si>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</si>
  <si>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</si>
  <si>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</si>
  <si>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</si>
  <si>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</si>
  <si>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</si>
  <si>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</si>
  <si>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</si>
  <si>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</si>
  <si>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</si>
  <si>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</si>
  <si>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</si>
  <si>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</si>
  <si>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</si>
  <si>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</si>
  <si>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</si>
  <si>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</si>
  <si>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</si>
  <si>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</si>
  <si>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</si>
  <si>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</si>
  <si>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</si>
  <si>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</si>
  <si>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</si>
  <si>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</si>
  <si>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</si>
  <si>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</si>
  <si>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</si>
  <si>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</si>
  <si>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</si>
  <si>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</si>
  <si>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</si>
  <si>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</si>
  <si>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</si>
  <si>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</si>
  <si>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</si>
  <si>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</si>
  <si>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</si>
  <si>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</si>
  <si>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</si>
  <si>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</si>
  <si>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</si>
  <si>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</si>
  <si>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</si>
  <si>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</si>
  <si>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</si>
  <si>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</si>
  <si>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</si>
  <si>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</si>
  <si>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</si>
  <si>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</si>
  <si>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</si>
  <si>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</si>
  <si>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</si>
  <si>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</si>
  <si>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</si>
  <si>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</si>
  <si>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</si>
  <si>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</si>
  <si>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</si>
  <si>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</si>
  <si>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</si>
  <si>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</si>
  <si>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</si>
  <si>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</si>
  <si>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</si>
  <si>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</si>
  <si>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</si>
  <si>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</si>
  <si>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</si>
  <si>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</si>
  <si>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</si>
  <si>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</si>
  <si>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</si>
  <si>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</si>
  <si>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</si>
  <si>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</si>
  <si>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</si>
  <si>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</si>
  <si>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</si>
  <si>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</si>
  <si>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</si>
  <si>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</si>
  <si>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</si>
  <si>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</si>
  <si>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</si>
  <si>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</si>
  <si>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</si>
  <si>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</si>
  <si>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</si>
  <si>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</si>
  <si>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</si>
  <si>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</si>
  <si>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</si>
  <si>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</si>
  <si>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</si>
  <si>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</si>
  <si>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</si>
  <si>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</si>
  <si>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</si>
  <si>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</si>
  <si>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</si>
  <si>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</si>
  <si>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</si>
  <si>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</si>
  <si>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</si>
  <si>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</si>
  <si>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</si>
  <si>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</si>
  <si>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</si>
  <si>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</si>
  <si>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</si>
  <si>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</si>
  <si>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</si>
  <si>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</si>
  <si>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</si>
  <si>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</si>
  <si>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</si>
  <si>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</si>
  <si>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</si>
  <si>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</si>
  <si>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</si>
  <si>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</si>
  <si>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</si>
  <si>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</si>
  <si>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</si>
  <si>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</si>
  <si>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</si>
  <si>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</si>
  <si>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</si>
  <si>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</si>
  <si>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</si>
  <si>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</si>
  <si>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</si>
  <si>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</si>
  <si>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</si>
  <si>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</si>
  <si>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</si>
  <si>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</si>
  <si>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</si>
  <si>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</si>
  <si>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</si>
  <si>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</si>
  <si>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</si>
  <si>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</si>
  <si>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</si>
  <si>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</si>
  <si>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</si>
  <si>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</si>
  <si>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</si>
  <si>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</si>
  <si>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</si>
  <si>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</si>
  <si>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</si>
  <si>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</si>
  <si>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</si>
  <si>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</si>
  <si>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</si>
  <si>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</si>
  <si>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</si>
  <si>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</si>
  <si>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</si>
  <si>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</si>
  <si>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</si>
  <si>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</si>
  <si>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</si>
  <si>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</si>
  <si>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</si>
  <si>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</si>
  <si>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</si>
  <si>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</si>
  <si>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</si>
  <si>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</si>
  <si>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</si>
  <si>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</si>
  <si>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</si>
  <si>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</si>
  <si>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</si>
  <si>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</si>
  <si>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</si>
  <si>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</si>
  <si>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</si>
  <si>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</si>
  <si>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</si>
  <si>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</si>
  <si>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</si>
  <si>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</si>
  <si>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</si>
  <si>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</si>
  <si>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</si>
  <si>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</si>
  <si>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</si>
  <si>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</si>
  <si>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</si>
  <si>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</si>
  <si>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</si>
  <si>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</si>
  <si>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</si>
  <si>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</si>
  <si>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</si>
  <si>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</si>
  <si>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</si>
  <si>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</si>
  <si>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</si>
  <si>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</si>
  <si>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</si>
  <si>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</si>
  <si>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</si>
  <si>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</si>
  <si>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</si>
  <si>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</si>
  <si>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</si>
  <si>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</si>
  <si>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</si>
  <si>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</si>
  <si>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</si>
  <si>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</si>
  <si>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</si>
  <si>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</si>
  <si>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</si>
  <si>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</si>
  <si>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</si>
  <si>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</si>
  <si>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</si>
  <si>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</si>
  <si>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</si>
  <si>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</si>
  <si>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</si>
  <si>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</si>
  <si>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</si>
  <si>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</si>
  <si>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</si>
  <si>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</si>
  <si>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</si>
  <si>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</si>
  <si>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</si>
  <si>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</si>
  <si>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</si>
  <si>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</si>
  <si>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</si>
  <si>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</si>
  <si>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</si>
  <si>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</si>
  <si>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</si>
  <si>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</si>
  <si>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</si>
  <si>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</si>
  <si>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</si>
  <si>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</si>
  <si>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</si>
  <si>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</si>
  <si>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</si>
  <si>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</si>
  <si>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</si>
  <si>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</si>
  <si>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</si>
  <si>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</si>
  <si>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</si>
  <si>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</si>
  <si>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</si>
  <si>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</si>
  <si>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</si>
  <si>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</si>
  <si>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</si>
  <si>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</si>
  <si>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</si>
  <si>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</si>
  <si>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</si>
  <si>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</si>
  <si>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</si>
  <si>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</si>
  <si>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</si>
  <si>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</si>
  <si>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</si>
  <si>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</si>
  <si>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</si>
  <si>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</si>
  <si>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</si>
  <si>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</si>
  <si>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</si>
  <si>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</si>
  <si>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</si>
  <si>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</si>
  <si>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</si>
  <si>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</si>
  <si>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</si>
  <si>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</si>
  <si>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</si>
  <si>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</si>
  <si>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</si>
  <si>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</si>
  <si>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</si>
  <si>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</si>
  <si>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</si>
  <si>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</si>
  <si>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</si>
  <si>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</si>
  <si>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</si>
  <si>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</si>
  <si>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</si>
  <si>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</si>
  <si>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</si>
  <si>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</si>
  <si>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</si>
  <si>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</si>
  <si>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</si>
  <si>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</si>
  <si>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</si>
  <si>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</si>
  <si>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</si>
  <si>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</si>
  <si>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</si>
  <si>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</si>
  <si>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</si>
  <si>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</si>
  <si>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</si>
  <si>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</si>
  <si>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</si>
  <si>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</si>
  <si>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</si>
  <si>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</si>
  <si>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</si>
  <si>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</si>
  <si>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</si>
  <si>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</si>
  <si>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</si>
  <si>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</si>
  <si>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</si>
  <si>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</si>
  <si>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</si>
  <si>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</si>
  <si>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</si>
  <si>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</si>
  <si>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</si>
  <si>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</si>
  <si>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</si>
  <si>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</si>
  <si>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</si>
  <si>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</si>
  <si>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</si>
  <si>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</si>
  <si>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</si>
  <si>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</si>
  <si>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</si>
  <si>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</si>
  <si>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</si>
  <si>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</si>
  <si>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</si>
  <si>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</si>
  <si>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</si>
  <si>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</si>
  <si>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</si>
  <si>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</si>
  <si>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</si>
  <si>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</si>
  <si>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</si>
  <si>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</si>
  <si>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</si>
  <si>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</si>
  <si>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</si>
  <si>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</si>
  <si>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</si>
  <si>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</si>
  <si>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</si>
  <si>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</si>
  <si>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</si>
  <si>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</si>
  <si>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</si>
  <si>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</si>
  <si>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</si>
  <si>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</si>
  <si>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</si>
  <si>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</si>
  <si>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</si>
  <si>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</si>
  <si>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</si>
  <si>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</si>
  <si>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</si>
  <si>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</si>
  <si>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</si>
  <si>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</si>
  <si>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</si>
  <si>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</si>
  <si>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</si>
  <si>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</si>
  <si>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</si>
  <si>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</si>
  <si>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</si>
  <si>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</si>
  <si>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</si>
  <si>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</si>
  <si>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</si>
  <si>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</si>
  <si>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</si>
  <si>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</si>
  <si>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</si>
  <si>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</si>
  <si>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</si>
  <si>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</si>
  <si>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</si>
  <si>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</si>
  <si>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</si>
  <si>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</si>
  <si>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</si>
  <si>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</si>
  <si>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</si>
  <si>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</si>
  <si>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</si>
  <si>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</si>
  <si>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</si>
  <si>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</si>
  <si>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</si>
  <si>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</si>
  <si>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</si>
  <si>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</si>
  <si>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</si>
  <si>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</si>
  <si>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</si>
  <si>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</si>
  <si>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</si>
  <si>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</si>
  <si>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</si>
  <si>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</si>
  <si>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</si>
  <si>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</si>
  <si>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</si>
  <si>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</si>
  <si>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</si>
  <si>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</si>
  <si>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</si>
  <si>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</si>
  <si>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</si>
  <si>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</si>
  <si>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</si>
  <si>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</si>
  <si>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</si>
  <si>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</si>
  <si>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</si>
  <si>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</si>
  <si>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</si>
  <si>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</si>
  <si>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</si>
  <si>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</si>
  <si>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</si>
  <si>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</si>
  <si>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</si>
  <si>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</si>
  <si>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</si>
  <si>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</si>
  <si>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</si>
  <si>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</si>
  <si>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</si>
  <si>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</si>
  <si>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</si>
  <si>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</si>
  <si>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</si>
  <si>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</si>
  <si>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</si>
  <si>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</si>
  <si>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</si>
  <si>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</si>
  <si>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</si>
  <si>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</si>
  <si>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</si>
  <si>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</si>
  <si>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</si>
  <si>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</si>
  <si>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</si>
  <si>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</si>
  <si>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</si>
  <si>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</si>
  <si>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</si>
  <si>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</si>
  <si>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</si>
  <si>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</si>
  <si>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</si>
  <si>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</si>
  <si>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</si>
  <si>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</si>
  <si>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</si>
  <si>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</si>
  <si>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</si>
  <si>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</si>
  <si>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</si>
  <si>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</si>
  <si>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</si>
  <si>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</si>
  <si>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</si>
  <si>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</si>
  <si>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</si>
  <si>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</si>
  <si>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</si>
  <si>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</si>
  <si>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</si>
  <si>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</si>
  <si>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</si>
  <si>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</si>
  <si>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</si>
  <si>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</si>
  <si>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</si>
  <si>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</si>
  <si>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</si>
  <si>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</si>
  <si>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</si>
  <si>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</si>
  <si>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</si>
  <si>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</si>
  <si>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</si>
  <si>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</si>
  <si>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</si>
  <si>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</si>
  <si>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</si>
  <si>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</si>
  <si>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</si>
  <si>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</si>
  <si>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</si>
  <si>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</si>
  <si>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</si>
  <si>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</si>
  <si>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</si>
  <si>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</si>
  <si>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</si>
  <si>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</si>
  <si>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</si>
  <si>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</si>
  <si>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</si>
  <si>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</si>
  <si>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</si>
  <si>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</si>
  <si>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</si>
  <si>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</si>
  <si>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</si>
  <si>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</si>
  <si>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</si>
  <si>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</si>
  <si>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</si>
  <si>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</si>
  <si>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</si>
  <si>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</si>
  <si>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</si>
  <si>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</si>
  <si>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</si>
  <si>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</si>
  <si>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</si>
  <si>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</si>
  <si>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</si>
  <si>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</si>
  <si>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</si>
  <si>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</si>
  <si>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</si>
  <si>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</si>
  <si>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</si>
  <si>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</si>
  <si>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</si>
  <si>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</si>
  <si>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</si>
  <si>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</si>
  <si>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</si>
  <si>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</si>
  <si>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</si>
  <si>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</si>
  <si>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</si>
  <si>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</si>
  <si>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</si>
  <si>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</si>
  <si>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</si>
  <si>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</si>
  <si>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</si>
  <si>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</si>
  <si>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</si>
  <si>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</si>
  <si>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</si>
  <si>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</si>
  <si>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</si>
  <si>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</si>
  <si>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</si>
  <si>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</si>
  <si>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</si>
  <si>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</si>
  <si>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</si>
  <si>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</si>
  <si>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</si>
  <si>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</si>
  <si>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</si>
  <si>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</si>
  <si>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</si>
  <si>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</si>
  <si>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</si>
  <si>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</si>
  <si>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</si>
  <si>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</si>
  <si>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</si>
  <si>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</si>
  <si>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</si>
  <si>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</si>
  <si>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</si>
  <si>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</si>
  <si>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</si>
  <si>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</si>
  <si>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</si>
  <si>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</si>
  <si>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</si>
  <si>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</si>
  <si>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</si>
  <si>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</si>
  <si>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</si>
  <si>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</si>
  <si>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</si>
  <si>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</si>
  <si>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</si>
  <si>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</si>
  <si>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</si>
  <si>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</si>
  <si>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</si>
  <si>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</si>
  <si>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</si>
  <si>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</si>
  <si>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</si>
  <si>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</si>
  <si>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</si>
  <si>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</si>
  <si>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</si>
  <si>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</si>
  <si>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</si>
  <si>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</si>
  <si>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</si>
  <si>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</si>
  <si>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</si>
  <si>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</si>
  <si>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</si>
  <si>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</si>
  <si>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</si>
  <si>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</si>
  <si>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</si>
  <si>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</si>
  <si>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</si>
  <si>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</si>
  <si>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</si>
  <si>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</si>
  <si>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</si>
  <si>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</si>
  <si>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</si>
  <si>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</si>
  <si>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</si>
  <si>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</si>
  <si>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</si>
  <si>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</si>
  <si>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</si>
  <si>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</si>
  <si>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</si>
  <si>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</si>
  <si>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</si>
  <si>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</si>
  <si>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</si>
  <si>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</si>
  <si>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</si>
  <si>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</si>
  <si>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</si>
  <si>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</si>
  <si>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</si>
  <si>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</si>
  <si>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</si>
  <si>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</si>
  <si>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</si>
  <si>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</si>
  <si>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</si>
  <si>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</si>
  <si>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</si>
  <si>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</si>
  <si>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</si>
  <si>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</si>
  <si>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</si>
  <si>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</si>
  <si>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</si>
  <si>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</si>
  <si>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</si>
  <si>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</si>
  <si>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</si>
  <si>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</si>
  <si>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</si>
  <si>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</si>
  <si>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</si>
  <si>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</si>
  <si>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</si>
  <si>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</si>
  <si>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</si>
  <si>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</si>
  <si>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</si>
  <si>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</si>
  <si>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</si>
  <si>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</si>
  <si>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</si>
  <si>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</si>
  <si>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</si>
  <si>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</si>
  <si>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</si>
  <si>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</si>
  <si>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</si>
  <si>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</si>
  <si>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</si>
  <si>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</si>
  <si>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</si>
  <si>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</si>
  <si>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</si>
  <si>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</si>
  <si>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</si>
  <si>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</si>
  <si>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</si>
  <si>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</si>
  <si>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</si>
  <si>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</si>
  <si>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</si>
  <si>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</si>
  <si>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</si>
  <si>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</si>
  <si>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</si>
  <si>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</si>
  <si>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</si>
  <si>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</si>
  <si>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</si>
  <si>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</si>
  <si>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</si>
  <si>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</si>
  <si>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</si>
  <si>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</si>
  <si>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</si>
  <si>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</si>
  <si>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</si>
  <si>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</si>
  <si>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</si>
  <si>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</si>
  <si>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</si>
  <si>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</si>
  <si>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</si>
  <si>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</si>
  <si>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</si>
  <si>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</si>
  <si>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</si>
  <si>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</si>
  <si>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</si>
  <si>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</si>
  <si>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</si>
  <si>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</si>
  <si>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</si>
  <si>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</si>
  <si>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</si>
  <si>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</si>
  <si>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</si>
  <si>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</si>
  <si>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</si>
  <si>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</si>
  <si>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</si>
  <si>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</si>
  <si>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</si>
  <si>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</si>
  <si>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</si>
  <si>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</si>
  <si>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</si>
  <si>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</si>
  <si>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</si>
  <si>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</si>
  <si>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</si>
  <si>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</si>
  <si>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</si>
  <si>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</si>
  <si>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</si>
  <si>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</si>
  <si>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</si>
  <si>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</si>
  <si>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</si>
  <si>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</si>
  <si>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</si>
  <si>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</si>
  <si>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</si>
  <si>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</si>
  <si>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</si>
  <si>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</si>
  <si>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</si>
  <si>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</si>
  <si>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</si>
  <si>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</si>
  <si>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</si>
  <si>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</si>
  <si>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</si>
  <si>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</si>
  <si>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</si>
  <si>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</si>
  <si>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</si>
  <si>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</si>
  <si>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</si>
  <si>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</si>
  <si>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</si>
  <si>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</si>
  <si>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</si>
  <si>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</si>
  <si>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</si>
  <si>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</si>
  <si>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</si>
  <si>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</si>
  <si>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</si>
  <si>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</si>
  <si>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</si>
  <si>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</si>
  <si>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</si>
  <si>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</si>
  <si>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</si>
  <si>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</si>
  <si>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</si>
  <si>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</si>
  <si>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</si>
  <si>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</si>
  <si>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</si>
  <si>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</si>
  <si>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</si>
  <si>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</si>
  <si>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</si>
  <si>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</si>
  <si>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</si>
  <si>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</si>
  <si>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</si>
  <si>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</si>
  <si>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</si>
  <si>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</si>
  <si>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</si>
  <si>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</si>
  <si>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</si>
  <si>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</si>
  <si>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</si>
  <si>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</si>
  <si>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</si>
  <si>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</si>
  <si>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</si>
  <si>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</si>
  <si>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</si>
  <si>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</si>
  <si>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</si>
  <si>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</si>
  <si>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</si>
  <si>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</si>
  <si>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</si>
  <si>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</si>
  <si>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</si>
  <si>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</si>
  <si>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</si>
  <si>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</si>
  <si>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</si>
  <si>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</si>
  <si>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</si>
  <si>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</si>
  <si>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</si>
  <si>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</si>
  <si>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</si>
  <si>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</si>
  <si>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</si>
  <si>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</si>
  <si>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</si>
  <si>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</si>
  <si>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</si>
  <si>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</si>
  <si>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</si>
  <si>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</si>
  <si>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</si>
  <si>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</si>
  <si>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</si>
  <si>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</si>
  <si>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</si>
  <si>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</si>
  <si>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</si>
  <si>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</si>
  <si>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</si>
  <si>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</si>
  <si>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</si>
  <si>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</si>
  <si>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</si>
  <si>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</si>
  <si>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</si>
  <si>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</si>
  <si>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</si>
  <si>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</si>
  <si>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</si>
  <si>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</si>
  <si>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</si>
  <si>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</si>
  <si>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</si>
  <si>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</si>
  <si>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</si>
  <si>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</si>
  <si>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</si>
  <si>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</si>
  <si>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</si>
  <si>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</si>
  <si>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</si>
  <si>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</si>
  <si>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</si>
  <si>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</si>
  <si>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</si>
  <si>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</si>
  <si>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</si>
  <si>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</si>
  <si>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</si>
  <si>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</si>
  <si>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</si>
  <si>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</si>
  <si>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</si>
  <si>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</si>
  <si>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</si>
  <si>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</si>
  <si>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</si>
  <si>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</si>
  <si>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</si>
  <si>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</si>
  <si>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</si>
  <si>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</si>
  <si>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</si>
  <si>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</si>
  <si>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</si>
  <si>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</si>
  <si>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</si>
  <si>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</si>
  <si>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</si>
  <si>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</si>
  <si>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</si>
  <si>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</si>
  <si>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</si>
  <si>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</si>
  <si>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</si>
  <si>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</si>
  <si>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</si>
  <si>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</si>
  <si>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</si>
  <si>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</si>
  <si>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</si>
  <si>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</si>
  <si>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</si>
  <si>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</si>
  <si>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</si>
  <si>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</si>
  <si>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</si>
  <si>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</si>
  <si>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</si>
  <si>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</si>
  <si>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</si>
  <si>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</si>
  <si>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</si>
  <si>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</si>
  <si>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</si>
  <si>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</si>
  <si>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</si>
  <si>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</si>
  <si>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</si>
  <si>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</si>
  <si>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</si>
  <si>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</si>
  <si>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</si>
  <si>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</si>
  <si>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</si>
  <si>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</si>
  <si>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</si>
  <si>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</si>
  <si>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</si>
  <si>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</si>
  <si>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</si>
  <si>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</si>
  <si>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</si>
  <si>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</si>
  <si>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</si>
  <si>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</si>
  <si>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</si>
  <si>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</si>
  <si>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</si>
  <si>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</si>
  <si>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</si>
  <si>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</si>
  <si>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</si>
  <si>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</si>
  <si>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</si>
  <si>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</si>
  <si>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</si>
  <si>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</si>
  <si>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</si>
  <si>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</si>
  <si>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</si>
  <si>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</si>
  <si>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</si>
  <si>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</si>
  <si>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</si>
  <si>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</si>
  <si>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</si>
  <si>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</si>
  <si>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</si>
  <si>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</si>
  <si>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</si>
  <si>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</si>
  <si>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</si>
  <si>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</si>
  <si>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</si>
  <si>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</si>
  <si>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</si>
  <si>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</si>
  <si>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</si>
  <si>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</si>
  <si>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</si>
  <si>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</si>
  <si>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</si>
  <si>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</si>
  <si>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</si>
  <si>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</si>
  <si>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</si>
  <si>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</si>
  <si>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</si>
  <si>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</si>
  <si>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</si>
  <si>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</si>
  <si>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</si>
  <si>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</si>
  <si>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</si>
  <si>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</si>
  <si>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</si>
  <si>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</si>
  <si>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</si>
  <si>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</si>
  <si>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</si>
  <si>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</si>
  <si>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</si>
  <si>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</si>
  <si>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</si>
  <si>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</si>
  <si>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</si>
  <si>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</si>
  <si>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</si>
  <si>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</si>
  <si>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</si>
  <si>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</si>
  <si>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</si>
  <si>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</si>
  <si>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</si>
  <si>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</si>
  <si>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</si>
  <si>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</si>
  <si>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</si>
  <si>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</si>
  <si>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</si>
  <si>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</si>
  <si>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</si>
  <si>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</si>
  <si>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</si>
  <si>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</si>
  <si>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</si>
  <si>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</si>
  <si>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</si>
  <si>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</si>
  <si>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</si>
  <si>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</si>
  <si>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</si>
  <si>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</si>
  <si>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</si>
  <si>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</si>
  <si>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</si>
  <si>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</si>
  <si>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</si>
  <si>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</si>
  <si>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</si>
  <si>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</si>
  <si>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</si>
  <si>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</si>
  <si>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</si>
  <si>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</si>
  <si>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</si>
  <si>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</si>
  <si>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</si>
  <si>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</si>
  <si>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</si>
  <si>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</si>
  <si>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</si>
  <si>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</si>
  <si>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</si>
  <si>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</si>
  <si>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</si>
  <si>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</si>
  <si>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</si>
  <si>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</si>
  <si>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</si>
  <si>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</si>
  <si>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</si>
  <si>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</si>
  <si>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</si>
  <si>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</si>
  <si>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</si>
  <si>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</si>
  <si>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</si>
  <si>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</si>
  <si>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</si>
  <si>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</si>
  <si>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</si>
  <si>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</si>
  <si>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</si>
  <si>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</si>
  <si>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</si>
  <si>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</si>
  <si>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</si>
  <si>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</si>
  <si>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</si>
  <si>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</si>
  <si>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</si>
  <si>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</si>
  <si>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</si>
  <si>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</si>
  <si>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</si>
  <si>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</si>
  <si>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</si>
  <si>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</si>
  <si>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</si>
  <si>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</si>
  <si>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</si>
  <si>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</si>
  <si>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</si>
  <si>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</si>
  <si>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</si>
  <si>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</si>
  <si>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</si>
  <si>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</si>
  <si>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</si>
  <si>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</si>
  <si>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</si>
  <si>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</si>
  <si>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</si>
  <si>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</si>
  <si>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</si>
  <si>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</si>
  <si>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</si>
  <si>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</si>
  <si>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</si>
  <si>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</si>
  <si>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</si>
  <si>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</si>
  <si>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</si>
  <si>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</si>
  <si>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</si>
  <si>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</si>
  <si>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</si>
  <si>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</si>
  <si>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</si>
  <si>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</si>
  <si>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</si>
  <si>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</si>
  <si>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</si>
  <si>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</si>
  <si>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</si>
  <si>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</si>
  <si>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</si>
  <si>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</si>
  <si>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</si>
  <si>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</si>
  <si>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</si>
  <si>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</si>
  <si>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</si>
  <si>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</si>
  <si>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</si>
  <si>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</si>
  <si>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</si>
  <si>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</si>
  <si>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</si>
  <si>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</si>
  <si>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</si>
  <si>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</si>
  <si>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</si>
  <si>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</si>
  <si>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</si>
  <si>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</si>
  <si>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</si>
  <si>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</si>
  <si>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</si>
  <si>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</si>
  <si>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</si>
  <si>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</si>
  <si>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</si>
  <si>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</si>
  <si>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</si>
  <si>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</si>
  <si>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</si>
  <si>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</si>
  <si>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</si>
  <si>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</si>
  <si>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</si>
  <si>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</si>
  <si>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</si>
  <si>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</si>
  <si>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</si>
  <si>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</si>
  <si>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</si>
  <si>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</si>
  <si>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</si>
  <si>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</si>
  <si>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</si>
  <si>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</si>
  <si>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</si>
  <si>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</si>
  <si>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</si>
  <si>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</si>
  <si>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</si>
  <si>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</si>
  <si>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</si>
  <si>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</si>
  <si>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</si>
  <si>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</si>
  <si>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</si>
  <si>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</si>
  <si>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</si>
  <si>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</si>
  <si>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</si>
  <si>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</si>
  <si>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</si>
  <si>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</si>
  <si>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</si>
  <si>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</si>
  <si>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</si>
  <si>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</si>
  <si>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</si>
  <si>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</si>
  <si>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</si>
  <si>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</si>
  <si>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</si>
  <si>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</si>
  <si>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</si>
  <si>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</si>
  <si>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</si>
  <si>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</si>
  <si>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</si>
  <si>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</si>
  <si>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</si>
  <si>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</si>
  <si>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</si>
  <si>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</si>
  <si>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</si>
  <si>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</si>
  <si>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</si>
  <si>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</si>
  <si>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</si>
  <si>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</si>
  <si>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</si>
  <si>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</si>
  <si>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</si>
  <si>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</si>
  <si>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</si>
  <si>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</si>
  <si>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</si>
  <si>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</si>
  <si>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</si>
  <si>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</si>
  <si>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</si>
  <si>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</si>
  <si>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</si>
  <si>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</si>
  <si>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</si>
  <si>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</si>
  <si>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</si>
  <si>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</si>
  <si>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</si>
  <si>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</si>
  <si>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</si>
  <si>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</si>
  <si>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</si>
  <si>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</si>
  <si>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</si>
  <si>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</si>
  <si>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</si>
  <si>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</si>
  <si>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</si>
  <si>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</si>
  <si>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</si>
  <si>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</si>
  <si>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</si>
  <si>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</si>
  <si>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</si>
  <si>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</si>
  <si>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</si>
  <si>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</si>
  <si>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</si>
  <si>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</si>
  <si>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</si>
  <si>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</si>
  <si>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</si>
  <si>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</si>
  <si>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</si>
  <si>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</si>
  <si>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</si>
  <si>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</si>
  <si>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</si>
  <si>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</si>
  <si>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</si>
  <si>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</si>
  <si>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</si>
  <si>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</si>
  <si>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</si>
  <si>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</si>
  <si>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</si>
  <si>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</si>
  <si>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</si>
  <si>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</si>
  <si>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</si>
  <si>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</si>
  <si>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</si>
  <si>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</si>
  <si>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</si>
  <si>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</si>
  <si>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</si>
  <si>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</si>
  <si>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</si>
  <si>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</si>
  <si>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</si>
  <si>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</si>
  <si>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</si>
  <si>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</si>
  <si>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</si>
  <si>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</si>
  <si>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</si>
  <si>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</si>
  <si>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</si>
  <si>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</si>
  <si>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</si>
  <si>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</si>
  <si>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</si>
  <si>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</si>
  <si>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</si>
  <si>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</si>
  <si>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</si>
  <si>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</si>
  <si>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</si>
  <si>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</si>
  <si>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</si>
  <si>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</si>
  <si>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</si>
  <si>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</si>
  <si>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</si>
  <si>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</si>
  <si>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</si>
  <si>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</si>
  <si>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</si>
  <si>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</si>
  <si>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</si>
  <si>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</si>
  <si>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</si>
  <si>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</si>
  <si>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</si>
  <si>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</si>
  <si>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</si>
  <si>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</si>
  <si>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</si>
  <si>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</si>
  <si>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</si>
  <si>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</si>
  <si>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</si>
  <si>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</si>
  <si>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</si>
  <si>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</si>
  <si>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</si>
  <si>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</si>
  <si>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</si>
  <si>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</si>
  <si>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</si>
  <si>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</si>
  <si>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</si>
  <si>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</si>
  <si>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</si>
  <si>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</si>
  <si>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</si>
  <si>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</si>
  <si>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</si>
  <si>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</si>
  <si>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</si>
  <si>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</si>
  <si>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</si>
  <si>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</si>
  <si>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</si>
  <si>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</si>
  <si>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</si>
  <si>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</si>
  <si>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</si>
  <si>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</si>
  <si>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</si>
  <si>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</si>
  <si>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</si>
  <si>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</si>
  <si>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</si>
  <si>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</si>
  <si>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</si>
  <si>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</si>
  <si>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</si>
  <si>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</si>
  <si>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</si>
  <si>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</si>
  <si>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</si>
  <si>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</si>
  <si>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</si>
  <si>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</si>
  <si>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</si>
  <si>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</si>
  <si>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</si>
  <si>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</si>
  <si>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</si>
  <si>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</si>
  <si>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</si>
  <si>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</si>
  <si>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</si>
  <si>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</si>
  <si>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</si>
  <si>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</si>
  <si>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</si>
  <si>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</si>
  <si>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</si>
  <si>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</si>
  <si>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</si>
  <si>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</si>
  <si>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</si>
  <si>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</si>
  <si>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</si>
  <si>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</si>
  <si>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</si>
  <si>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</si>
  <si>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</si>
  <si>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</si>
  <si>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</si>
  <si>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</si>
  <si>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</si>
  <si>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</si>
  <si>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</si>
  <si>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</si>
  <si>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</si>
  <si>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</si>
  <si>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</si>
  <si>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</si>
  <si>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</si>
  <si>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</si>
  <si>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</si>
  <si>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</si>
  <si>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</si>
  <si>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</si>
  <si>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</si>
  <si>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</si>
  <si>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</si>
  <si>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</si>
  <si>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</si>
  <si>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</si>
  <si>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</si>
  <si>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</si>
  <si>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</si>
  <si>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</si>
  <si>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</si>
  <si>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</si>
  <si>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</si>
  <si>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</si>
  <si>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</si>
  <si>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</si>
  <si>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</si>
  <si>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</si>
  <si>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</si>
  <si>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</si>
  <si>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</si>
  <si>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</si>
  <si>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</si>
  <si>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</si>
  <si>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</si>
  <si>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</si>
  <si>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</si>
  <si>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</si>
  <si>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</si>
  <si>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</si>
  <si>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</si>
  <si>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</si>
  <si>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</si>
  <si>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</si>
  <si>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</si>
  <si>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</si>
  <si>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</si>
  <si>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</si>
  <si>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</si>
  <si>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</si>
  <si>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</si>
  <si>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</si>
  <si>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</si>
  <si>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</si>
  <si>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</si>
  <si>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</si>
  <si>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</si>
  <si>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</si>
  <si>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</si>
  <si>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</si>
  <si>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</si>
  <si>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</si>
  <si>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</si>
  <si>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</si>
  <si>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</si>
  <si>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</si>
  <si>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</si>
  <si>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</si>
  <si>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</si>
  <si>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</si>
  <si>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</si>
  <si>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</si>
  <si>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</si>
  <si>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</si>
  <si>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</si>
  <si>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</si>
  <si>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</si>
  <si>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</si>
  <si>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</si>
  <si>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</si>
  <si>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</si>
  <si>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</si>
  <si>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</si>
  <si>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</si>
  <si>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</si>
  <si>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</si>
  <si>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</si>
  <si>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</si>
  <si>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</si>
  <si>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</si>
  <si>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</si>
  <si>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</si>
  <si>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</si>
  <si>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</si>
  <si>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</si>
  <si>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</si>
  <si>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</si>
  <si>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</si>
  <si>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</si>
  <si>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</si>
  <si>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</si>
  <si>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</si>
  <si>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</si>
  <si>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</si>
  <si>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</si>
  <si>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</si>
  <si>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</si>
  <si>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</si>
  <si>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</si>
  <si>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</si>
  <si>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</si>
  <si>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</si>
  <si>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</si>
  <si>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</si>
  <si>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</si>
  <si>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</si>
  <si>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</si>
  <si>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</si>
  <si>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</si>
  <si>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</si>
  <si>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</si>
  <si>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</si>
  <si>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</si>
  <si>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</si>
  <si>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</si>
  <si>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</si>
  <si>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</si>
  <si>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</si>
  <si>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</si>
  <si>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</si>
  <si>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</si>
  <si>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</si>
  <si>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</si>
  <si>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</si>
  <si>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</si>
  <si>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</si>
  <si>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</si>
  <si>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</si>
  <si>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</si>
  <si>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</si>
  <si>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</si>
  <si>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</si>
  <si>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</si>
  <si>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</si>
  <si>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</si>
  <si>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</si>
  <si>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</si>
  <si>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</si>
  <si>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</si>
  <si>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</si>
  <si>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</si>
  <si>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</si>
  <si>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</si>
  <si>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</si>
  <si>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</si>
  <si>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</si>
  <si>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</si>
  <si>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</si>
  <si>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</si>
  <si>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</si>
  <si>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</si>
  <si>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</si>
  <si>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</si>
  <si>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</si>
  <si>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</si>
  <si>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</si>
  <si>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</si>
  <si>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</si>
  <si>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</si>
  <si>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</si>
  <si>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</si>
  <si>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</si>
  <si>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</si>
  <si>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</si>
  <si>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</si>
  <si>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</si>
  <si>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</si>
  <si>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</si>
  <si>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</si>
  <si>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</si>
  <si>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</si>
  <si>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</si>
  <si>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</si>
  <si>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</si>
  <si>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</si>
  <si>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</si>
  <si>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</si>
  <si>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</si>
  <si>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</si>
  <si>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</si>
  <si>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</si>
  <si>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</si>
  <si>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</si>
  <si>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</si>
  <si>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</si>
  <si>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</si>
  <si>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</si>
  <si>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</si>
  <si>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</si>
  <si>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</si>
  <si>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</si>
  <si>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</si>
  <si>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</si>
  <si>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</si>
  <si>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</si>
  <si>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</si>
  <si>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</si>
  <si>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</si>
  <si>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</si>
  <si>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</si>
  <si>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</si>
  <si>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</si>
  <si>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</si>
  <si>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</si>
  <si>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</si>
  <si>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</si>
  <si>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</si>
  <si>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</si>
  <si>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</si>
  <si>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</si>
  <si>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</si>
  <si>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</si>
  <si>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</si>
  <si>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</si>
  <si>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</si>
  <si>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</si>
  <si>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</si>
  <si>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</si>
  <si>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</si>
  <si>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</si>
  <si>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</si>
  <si>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</si>
  <si>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</si>
  <si>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</si>
  <si>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</si>
  <si>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</si>
  <si>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</si>
  <si>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</si>
  <si>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</si>
  <si>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</si>
  <si>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</si>
  <si>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</si>
  <si>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</si>
  <si>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</si>
  <si>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</si>
  <si>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</si>
  <si>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</si>
  <si>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</si>
  <si>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</si>
  <si>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</si>
  <si>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</si>
  <si>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</si>
  <si>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</si>
  <si>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</si>
  <si>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</si>
  <si>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</si>
  <si>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</si>
  <si>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</si>
  <si>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</si>
  <si>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</si>
  <si>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</si>
  <si>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</si>
  <si>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</si>
  <si>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</si>
  <si>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</si>
  <si>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</si>
  <si>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</si>
  <si>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</si>
  <si>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</si>
  <si>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</si>
  <si>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</si>
  <si>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</si>
  <si>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</si>
  <si>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</si>
  <si>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</si>
  <si>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</si>
  <si>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</si>
  <si>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</si>
  <si>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</si>
  <si>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</si>
  <si>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</si>
  <si>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</si>
  <si>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</si>
  <si>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</si>
  <si>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</si>
  <si>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</si>
  <si>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</si>
  <si>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</si>
  <si>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</si>
  <si>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</si>
  <si>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</si>
  <si>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</si>
  <si>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</si>
  <si>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</si>
  <si>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</si>
  <si>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</si>
  <si>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</si>
  <si>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</si>
  <si>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</si>
  <si>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</si>
  <si>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</si>
  <si>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</si>
  <si>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</si>
  <si>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</si>
  <si>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</si>
  <si>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</si>
  <si>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</si>
  <si>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</si>
  <si>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</si>
  <si>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</si>
  <si>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</si>
  <si>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</si>
  <si>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</si>
  <si>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</si>
  <si>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</si>
  <si>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</si>
  <si>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</si>
  <si>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</si>
  <si>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</si>
  <si>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</si>
  <si>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</si>
  <si>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</si>
  <si>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</si>
  <si>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</si>
  <si>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</si>
  <si>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</si>
  <si>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</si>
  <si>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</si>
  <si>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</si>
  <si>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</si>
  <si>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</si>
  <si>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</si>
  <si>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</si>
  <si>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</si>
  <si>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</si>
  <si>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</si>
  <si>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</si>
  <si>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</si>
  <si>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</si>
  <si>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</si>
  <si>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</si>
  <si>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</si>
  <si>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</si>
  <si>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</si>
  <si>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</si>
  <si>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</si>
  <si>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</si>
  <si>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</si>
  <si>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</si>
  <si>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</si>
  <si>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</si>
  <si>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</si>
  <si>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</si>
  <si>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</si>
  <si>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</si>
  <si>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</si>
  <si>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</si>
  <si>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</si>
  <si>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</si>
  <si>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</si>
  <si>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</si>
  <si>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</si>
  <si>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</si>
  <si>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</si>
  <si>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</si>
  <si>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</si>
  <si>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</si>
  <si>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</si>
  <si>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</si>
  <si>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</si>
  <si>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</si>
  <si>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</si>
  <si>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</si>
  <si>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</si>
  <si>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</si>
  <si>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</si>
  <si>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</si>
  <si>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</si>
  <si>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</si>
  <si>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</si>
  <si>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</si>
  <si>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</si>
  <si>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</si>
  <si>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</si>
  <si>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</si>
  <si>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</si>
  <si>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</si>
  <si>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</si>
  <si>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</si>
  <si>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</si>
  <si>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</si>
  <si>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</si>
  <si>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</si>
  <si>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</si>
  <si>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</si>
  <si>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</si>
  <si>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</si>
  <si>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</si>
  <si>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</si>
  <si>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</si>
  <si>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</si>
  <si>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</si>
  <si>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</si>
  <si>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</si>
  <si>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</si>
  <si>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</si>
  <si>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</si>
  <si>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</si>
  <si>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</si>
  <si>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</si>
  <si>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</si>
  <si>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</si>
  <si>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</si>
  <si>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</si>
  <si>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</si>
  <si>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</si>
  <si>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</si>
  <si>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</si>
  <si>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</si>
  <si>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</si>
  <si>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</si>
  <si>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</si>
  <si>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</si>
  <si>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</si>
  <si>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</si>
  <si>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</si>
  <si>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</si>
  <si>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</si>
  <si>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</si>
  <si>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</si>
  <si>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</si>
  <si>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</si>
  <si>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</si>
  <si>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</si>
  <si>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</si>
  <si>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</si>
  <si>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</si>
  <si>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</si>
  <si>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</si>
  <si>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</si>
  <si>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</si>
  <si>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</si>
  <si>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</si>
  <si>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</si>
  <si>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</si>
  <si>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</si>
  <si>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</si>
  <si>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</si>
  <si>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</si>
  <si>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</si>
  <si>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</si>
  <si>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</si>
  <si>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</si>
  <si>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</si>
  <si>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</si>
  <si>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</si>
  <si>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</si>
  <si>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</si>
  <si>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</si>
  <si>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</si>
  <si>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</si>
  <si>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</si>
  <si>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</si>
  <si>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</si>
  <si>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</si>
  <si>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</si>
  <si>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</si>
  <si>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</si>
  <si>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</si>
  <si>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</si>
  <si>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</si>
  <si>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</si>
  <si>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</si>
  <si>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</si>
  <si>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</si>
  <si>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</si>
  <si>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</si>
  <si>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</si>
  <si>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</si>
  <si>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</si>
  <si>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</si>
  <si>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</si>
  <si>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</si>
  <si>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</si>
  <si>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</si>
  <si>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</si>
  <si>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</si>
  <si>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</si>
  <si>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</si>
  <si>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</si>
  <si>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</si>
  <si>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</si>
  <si>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</si>
  <si>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</si>
  <si>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</si>
  <si>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</si>
  <si>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</si>
  <si>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</si>
  <si>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</si>
  <si>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</si>
  <si>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</si>
  <si>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</si>
  <si>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</si>
  <si>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</si>
  <si>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</si>
  <si>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</si>
  <si>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</si>
  <si>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</si>
  <si>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</si>
  <si>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</si>
  <si>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</si>
  <si>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</si>
  <si>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</si>
  <si>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</si>
  <si>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</si>
  <si>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</si>
  <si>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</si>
  <si>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</si>
  <si>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</si>
  <si>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</si>
  <si>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</si>
  <si>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</si>
  <si>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</si>
  <si>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</si>
  <si>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</si>
  <si>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</si>
  <si>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</si>
  <si>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</si>
  <si>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</si>
  <si>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</si>
  <si>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</si>
  <si>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</si>
  <si>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</si>
  <si>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</si>
  <si>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</si>
  <si>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</si>
  <si>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</si>
  <si>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</si>
  <si>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</si>
  <si>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</si>
  <si>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</si>
  <si>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</si>
  <si>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</si>
  <si>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</si>
  <si>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</si>
  <si>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</si>
  <si>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</si>
  <si>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</si>
  <si>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</si>
  <si>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</si>
  <si>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</si>
  <si>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</si>
  <si>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</si>
  <si>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</si>
  <si>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</si>
  <si>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</si>
  <si>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</si>
  <si>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</si>
  <si>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</si>
  <si>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</si>
  <si>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</si>
  <si>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</si>
  <si>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</si>
  <si>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</si>
  <si>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</si>
  <si>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</si>
  <si>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</si>
  <si>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</si>
  <si>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</si>
  <si>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</si>
  <si>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</si>
  <si>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</si>
  <si>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</si>
  <si>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</si>
  <si>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</si>
  <si>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</si>
  <si>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</si>
  <si>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</si>
  <si>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</si>
  <si>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</si>
  <si>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</si>
  <si>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</si>
  <si>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</si>
  <si>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</si>
  <si>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</si>
  <si>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</si>
  <si>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</si>
  <si>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</si>
  <si>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</si>
  <si>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</si>
  <si>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</si>
  <si>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</si>
  <si>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</si>
  <si>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</si>
  <si>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</si>
  <si>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</si>
  <si>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</si>
  <si>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</si>
  <si>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</si>
  <si>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</si>
  <si>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</si>
  <si>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</si>
  <si>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</si>
  <si>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</si>
  <si>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</si>
  <si>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</si>
  <si>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</si>
  <si>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</si>
  <si>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</si>
  <si>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</si>
  <si>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</si>
  <si>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</si>
  <si>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</si>
  <si>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</si>
  <si>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</si>
  <si>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</si>
  <si>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</si>
  <si>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</si>
  <si>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</si>
  <si>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</si>
  <si>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</si>
  <si>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</si>
  <si>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</si>
  <si>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</si>
  <si>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</si>
  <si>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</si>
  <si>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</si>
  <si>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</si>
  <si>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</si>
  <si>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</si>
  <si>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</si>
  <si>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</si>
  <si>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</si>
  <si>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</si>
  <si>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</si>
  <si>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</si>
  <si>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</si>
  <si>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</si>
  <si>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</si>
  <si>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</si>
  <si>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</si>
  <si>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</si>
  <si>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</si>
  <si>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</si>
  <si>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</si>
  <si>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</si>
  <si>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</si>
  <si>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</si>
  <si>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</si>
  <si>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</si>
  <si>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</si>
  <si>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</si>
  <si>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</si>
  <si>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</si>
  <si>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</si>
  <si>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</si>
  <si>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</si>
  <si>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</si>
  <si>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</si>
  <si>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</si>
  <si>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</si>
  <si>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</si>
  <si>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</si>
  <si>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</si>
  <si>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</si>
  <si>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</si>
  <si>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</si>
  <si>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</si>
  <si>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</si>
  <si>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</si>
  <si>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</si>
  <si>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</si>
  <si>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</si>
  <si>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</si>
  <si>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</si>
  <si>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</si>
  <si>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</si>
  <si>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</si>
  <si>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</si>
  <si>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</si>
  <si>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</si>
  <si>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</si>
  <si>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</si>
  <si>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</si>
  <si>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</si>
  <si>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</si>
  <si>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</si>
  <si>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</si>
  <si>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</si>
  <si>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</si>
  <si>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</si>
  <si>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</si>
  <si>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</si>
  <si>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</si>
  <si>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</si>
  <si>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</si>
  <si>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</si>
  <si>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</si>
  <si>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</si>
  <si>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</si>
  <si>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</si>
  <si>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</si>
  <si>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</si>
  <si>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</si>
  <si>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</si>
  <si>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</si>
  <si>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</si>
  <si>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</si>
  <si>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</si>
  <si>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</si>
  <si>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</si>
  <si>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</si>
  <si>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</si>
  <si>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</si>
  <si>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</si>
  <si>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</si>
  <si>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</si>
  <si>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</si>
  <si>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</si>
  <si>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</si>
  <si>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</si>
  <si>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</si>
  <si>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</si>
  <si>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</si>
  <si>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</si>
  <si>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</si>
  <si>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</si>
  <si>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</si>
  <si>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</si>
  <si>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</si>
  <si>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</si>
  <si>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</si>
  <si>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</si>
  <si>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</si>
  <si>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</si>
  <si>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</si>
  <si>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</si>
  <si>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</si>
  <si>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</si>
  <si>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</si>
  <si>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</si>
  <si>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</si>
  <si>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</si>
  <si>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</si>
  <si>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</si>
  <si>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</si>
  <si>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</si>
  <si>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</si>
  <si>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</si>
  <si>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</si>
  <si>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</si>
  <si>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</si>
  <si>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</si>
  <si>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</si>
  <si>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</si>
  <si>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</si>
  <si>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</si>
  <si>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</si>
  <si>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</si>
  <si>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</si>
  <si>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</si>
  <si>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</si>
  <si>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</si>
  <si>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</si>
  <si>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</si>
  <si>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</si>
  <si>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</si>
  <si>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</si>
  <si>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</si>
  <si>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</si>
  <si>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</si>
  <si>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</si>
  <si>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</si>
  <si>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</si>
  <si>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</si>
  <si>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</si>
  <si>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</si>
  <si>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</si>
  <si>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</si>
  <si>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</si>
  <si>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</si>
  <si>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</si>
  <si>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</si>
  <si>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</si>
  <si>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</si>
  <si>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</si>
  <si>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</si>
  <si>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</si>
  <si>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</si>
  <si>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</si>
  <si>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</si>
  <si>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</si>
  <si>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</si>
  <si>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</si>
  <si>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</si>
  <si>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</si>
  <si>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</si>
  <si>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</si>
  <si>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</si>
  <si>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</si>
  <si>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</si>
  <si>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</si>
  <si>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</si>
  <si>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</si>
  <si>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</si>
  <si>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</si>
  <si>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</si>
  <si>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</si>
  <si>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</si>
  <si>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</si>
  <si>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</si>
  <si>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</si>
  <si>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</si>
  <si>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</si>
  <si>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</si>
  <si>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</si>
  <si>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</si>
  <si>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</si>
  <si>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</si>
  <si>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</si>
  <si>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</si>
  <si>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</si>
  <si>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</si>
  <si>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</si>
  <si>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</si>
  <si>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</si>
  <si>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</si>
  <si>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</si>
  <si>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</si>
  <si>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</si>
  <si>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</si>
  <si>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</si>
  <si>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</si>
  <si>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</si>
  <si>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</si>
  <si>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</si>
  <si>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</si>
  <si>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</si>
  <si>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</si>
  <si>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</si>
  <si>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</si>
  <si>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</si>
  <si>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</si>
  <si>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</si>
  <si>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</si>
  <si>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</si>
  <si>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</si>
  <si>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</si>
  <si>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</si>
  <si>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</si>
  <si>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</si>
  <si>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</si>
  <si>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</si>
  <si>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</si>
  <si>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</si>
  <si>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</si>
  <si>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</si>
  <si>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</si>
  <si>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</si>
  <si>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</si>
  <si>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</si>
  <si>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</si>
  <si>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</si>
  <si>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</si>
  <si>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</si>
  <si>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</si>
  <si>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</si>
  <si>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</si>
  <si>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</si>
  <si>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</si>
  <si>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</si>
  <si>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</si>
  <si>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</si>
  <si>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</si>
  <si>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</si>
  <si>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</si>
  <si>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</si>
  <si>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</si>
  <si>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</si>
  <si>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</si>
  <si>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</si>
  <si>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</si>
  <si>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</si>
  <si>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</si>
  <si>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</si>
  <si>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</si>
  <si>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</si>
  <si>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</si>
  <si>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</si>
  <si>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</si>
  <si>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</si>
  <si>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</si>
  <si>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</si>
  <si>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</si>
  <si>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</si>
  <si>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</si>
  <si>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</si>
  <si>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</si>
  <si>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</si>
  <si>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</si>
  <si>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</si>
  <si>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</si>
  <si>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</si>
  <si>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</si>
  <si>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</si>
  <si>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</si>
  <si>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</si>
  <si>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</si>
  <si>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</si>
  <si>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</si>
  <si>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</si>
  <si>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</si>
  <si>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</si>
  <si>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</si>
  <si>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</si>
  <si>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</si>
  <si>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</si>
  <si>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</si>
  <si>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</si>
  <si>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</si>
  <si>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</si>
  <si>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</si>
  <si>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</si>
  <si>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</si>
  <si>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</si>
  <si>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</si>
  <si>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</si>
  <si>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</si>
  <si>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</si>
  <si>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</si>
  <si>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</si>
  <si>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</si>
  <si>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</si>
  <si>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</si>
  <si>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</si>
  <si>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</si>
  <si>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</si>
  <si>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</si>
  <si>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</si>
  <si>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</si>
  <si>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</si>
  <si>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</si>
  <si>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</si>
  <si>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</si>
  <si>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</si>
  <si>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</si>
  <si>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</si>
  <si>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</si>
  <si>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</si>
  <si>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</si>
  <si>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</si>
  <si>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</si>
  <si>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</si>
  <si>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</si>
  <si>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</si>
  <si>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</si>
  <si>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</si>
  <si>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</si>
  <si>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</si>
  <si>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</si>
  <si>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</si>
  <si>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</si>
  <si>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</si>
  <si>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</si>
  <si>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</si>
  <si>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</si>
  <si>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</si>
  <si>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</si>
  <si>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</si>
  <si>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</si>
  <si>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</si>
  <si>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</si>
  <si>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</si>
  <si>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</si>
  <si>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</si>
  <si>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</si>
  <si>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</si>
  <si>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</si>
  <si>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</si>
  <si>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</si>
  <si>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</si>
  <si>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</si>
  <si>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</si>
  <si>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</si>
  <si>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</si>
  <si>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</si>
  <si>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</si>
  <si>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</si>
  <si>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</si>
  <si>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</si>
  <si>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</si>
  <si>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</si>
  <si>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</si>
  <si>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</si>
  <si>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</si>
  <si>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</si>
  <si>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</si>
  <si>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</si>
  <si>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</si>
  <si>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</si>
  <si>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</si>
  <si>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</si>
  <si>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</si>
  <si>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</si>
  <si>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</si>
  <si>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</si>
  <si>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</si>
  <si>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</si>
  <si>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</si>
  <si>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</si>
  <si>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</si>
  <si>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</si>
  <si>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</si>
  <si>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</si>
  <si>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</si>
  <si>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</si>
  <si>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</si>
  <si>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</si>
  <si>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</si>
  <si>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</si>
  <si>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</si>
  <si>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</si>
  <si>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</si>
  <si>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</si>
  <si>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</si>
  <si>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</si>
  <si>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</si>
  <si>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</si>
  <si>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</si>
  <si>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</si>
  <si>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</si>
  <si>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</si>
  <si>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</si>
  <si>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</si>
  <si>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</si>
  <si>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</si>
  <si>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</si>
  <si>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</si>
  <si>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</si>
  <si>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</si>
  <si>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</si>
  <si>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</si>
  <si>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</si>
  <si>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</si>
  <si>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</si>
  <si>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</si>
  <si>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</si>
  <si>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</si>
  <si>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</si>
  <si>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</si>
  <si>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</si>
  <si>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</si>
  <si>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</si>
  <si>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</si>
  <si>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</si>
  <si>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</si>
  <si>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</si>
  <si>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</si>
  <si>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</si>
  <si>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</si>
  <si>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</si>
  <si>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</si>
  <si>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</si>
  <si>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</si>
  <si>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</si>
  <si>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</si>
  <si>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</si>
  <si>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</si>
  <si>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</si>
  <si>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</si>
  <si>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</si>
  <si>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</si>
  <si>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</si>
  <si>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</si>
  <si>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</si>
  <si>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</si>
  <si>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</si>
  <si>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</si>
  <si>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</si>
  <si>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</si>
  <si>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</si>
  <si>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</si>
  <si>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</si>
  <si>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</si>
  <si>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</si>
  <si>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</si>
  <si>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</si>
  <si>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</si>
  <si>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</si>
  <si>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</si>
  <si>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</si>
  <si>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</si>
  <si>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</si>
  <si>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</si>
  <si>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</si>
  <si>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</si>
  <si>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</si>
  <si>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</si>
  <si>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</si>
  <si>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</si>
  <si>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</si>
  <si>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</si>
  <si>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</si>
  <si>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</si>
  <si>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</si>
  <si>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</si>
  <si>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</si>
  <si>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</si>
  <si>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</si>
  <si>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</si>
  <si>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</si>
  <si>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</si>
  <si>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</si>
  <si>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</si>
  <si>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</si>
  <si>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</si>
  <si>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</si>
  <si>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</si>
  <si>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</si>
  <si>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</si>
  <si>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</si>
  <si>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</si>
  <si>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</si>
  <si>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</si>
  <si>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</si>
  <si>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</si>
  <si>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</si>
  <si>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</si>
  <si>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</si>
  <si>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</si>
  <si>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</si>
  <si>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</si>
  <si>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</si>
  <si>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</si>
  <si>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</si>
  <si>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</si>
  <si>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</si>
  <si>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</si>
  <si>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</si>
  <si>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</si>
  <si>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</si>
  <si>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</si>
  <si>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</si>
  <si>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</si>
  <si>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</si>
  <si>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</si>
  <si>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</si>
  <si>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</si>
  <si>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</si>
  <si>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</si>
  <si>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</si>
  <si>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</si>
  <si>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</si>
  <si>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</si>
  <si>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</si>
  <si>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</si>
  <si>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</si>
  <si>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</si>
  <si>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</si>
  <si>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</si>
  <si>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</si>
  <si>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</si>
  <si>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</si>
  <si>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</si>
  <si>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</si>
  <si>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</si>
  <si>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</si>
  <si>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</si>
  <si>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</si>
  <si>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</si>
  <si>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</si>
  <si>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</si>
  <si>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</si>
  <si>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</si>
  <si>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</si>
  <si>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</si>
  <si>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</si>
  <si>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</si>
  <si>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</si>
  <si>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</si>
  <si>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</si>
  <si>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</si>
  <si>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</si>
  <si>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</si>
  <si>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</si>
  <si>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</si>
  <si>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</si>
  <si>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</si>
  <si>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</si>
  <si>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</si>
  <si>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</si>
  <si>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</si>
  <si>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</si>
  <si>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</si>
  <si>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</si>
  <si>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</si>
  <si>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</si>
  <si>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</si>
  <si>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</si>
  <si>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</si>
  <si>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</si>
  <si>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</si>
  <si>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</si>
  <si>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</si>
  <si>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</si>
  <si>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</si>
  <si>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</si>
  <si>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</si>
  <si>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</si>
  <si>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</si>
  <si>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</si>
  <si>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</si>
  <si>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</si>
  <si>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</si>
  <si>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</si>
  <si>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</si>
  <si>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</si>
  <si>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</si>
  <si>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</si>
  <si>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</si>
  <si>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</si>
  <si>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</si>
  <si>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</si>
  <si>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</si>
  <si>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</si>
  <si>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</si>
  <si>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</si>
  <si>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</si>
  <si>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</si>
  <si>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</si>
  <si>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</si>
  <si>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</si>
  <si>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</si>
  <si>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</si>
  <si>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</si>
  <si>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</si>
  <si>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</si>
  <si>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</si>
  <si>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</si>
  <si>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</si>
  <si>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</si>
  <si>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</si>
  <si>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</si>
  <si>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</si>
  <si>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</si>
  <si>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</si>
  <si>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</si>
  <si>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</si>
  <si>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</si>
  <si>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</si>
  <si>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</si>
  <si>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</si>
  <si>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</si>
  <si>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</si>
  <si>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</si>
  <si>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</si>
  <si>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</si>
  <si>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</si>
  <si>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</si>
  <si>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</si>
  <si>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</si>
  <si>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</si>
  <si>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</si>
  <si>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</si>
  <si>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</si>
  <si>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</si>
  <si>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</si>
  <si>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</si>
  <si>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</si>
  <si>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</si>
  <si>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</si>
  <si>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</si>
  <si>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</si>
  <si>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</si>
  <si>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</si>
  <si>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</si>
  <si>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</si>
  <si>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</si>
  <si>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</si>
  <si>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</si>
  <si>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</si>
  <si>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</si>
  <si>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</si>
  <si>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</si>
  <si>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</si>
  <si>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</si>
  <si>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</si>
  <si>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</si>
  <si>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</si>
  <si>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</si>
  <si>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</si>
  <si>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</si>
  <si>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</si>
  <si>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</si>
  <si>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</si>
  <si>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</si>
  <si>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</si>
  <si>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</si>
  <si>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</si>
  <si>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</si>
  <si>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</si>
  <si>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</si>
  <si>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</si>
  <si>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</si>
  <si>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</si>
  <si>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</si>
  <si>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</si>
  <si>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</si>
  <si>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</si>
  <si>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</si>
  <si>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</si>
  <si>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</si>
  <si>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</si>
  <si>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</si>
  <si>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</si>
  <si>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</si>
  <si>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</si>
  <si>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</si>
  <si>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</si>
  <si>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</si>
  <si>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</si>
  <si>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</si>
  <si>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</si>
  <si>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</si>
  <si>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</si>
  <si>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</si>
  <si>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</si>
  <si>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</si>
  <si>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</si>
  <si>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</si>
  <si>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</si>
  <si>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</si>
  <si>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</si>
  <si>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</si>
  <si>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</si>
  <si>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</si>
  <si>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</si>
  <si>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</si>
  <si>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</si>
  <si>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</si>
  <si>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</si>
  <si>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</si>
  <si>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</si>
  <si>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</si>
  <si>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</si>
  <si>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</si>
  <si>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</si>
  <si>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</si>
  <si>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</si>
  <si>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</si>
  <si>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</si>
  <si>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</si>
  <si>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</si>
  <si>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</si>
  <si>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</si>
  <si>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</si>
  <si>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</si>
  <si>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</si>
  <si>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</si>
  <si>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</si>
  <si>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</si>
  <si>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</si>
  <si>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</si>
  <si>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</si>
  <si>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</si>
  <si>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</si>
  <si>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</si>
  <si>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</si>
  <si>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</si>
  <si>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</si>
  <si>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</si>
  <si>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</si>
  <si>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</si>
  <si>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</si>
  <si>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</si>
  <si>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</si>
  <si>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</si>
  <si>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</si>
  <si>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</si>
  <si>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</si>
  <si>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</si>
  <si>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</si>
  <si>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</si>
  <si>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</si>
  <si>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</si>
  <si>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</si>
  <si>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</si>
  <si>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</si>
  <si>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</si>
  <si>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</si>
  <si>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</si>
  <si>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</si>
  <si>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</si>
  <si>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</si>
  <si>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</si>
  <si>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</si>
  <si>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</si>
  <si>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</si>
  <si>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</si>
  <si>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</si>
  <si>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</si>
  <si>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</si>
  <si>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</si>
  <si>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</si>
  <si>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</si>
  <si>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</si>
  <si>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</si>
  <si>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</si>
  <si>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</si>
  <si>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</si>
  <si>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</si>
  <si>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</si>
  <si>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</si>
  <si>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</si>
  <si>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</si>
  <si>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</si>
  <si>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</si>
  <si>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</si>
  <si>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</si>
  <si>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</si>
  <si>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</si>
  <si>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</si>
  <si>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</si>
  <si>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</si>
  <si>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</si>
  <si>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</si>
  <si>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</si>
  <si>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</si>
  <si>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</si>
  <si>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</si>
  <si>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</si>
  <si>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</si>
  <si>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</si>
  <si>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</si>
  <si>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</si>
  <si>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</si>
  <si>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</si>
  <si>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</si>
  <si>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</si>
  <si>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</si>
  <si>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</si>
  <si>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</si>
  <si>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</si>
  <si>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</si>
  <si>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</si>
  <si>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</si>
  <si>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</si>
  <si>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</si>
  <si>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</si>
  <si>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</si>
  <si>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</si>
  <si>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</si>
  <si>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</si>
  <si>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</si>
  <si>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</si>
  <si>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</si>
  <si>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</si>
  <si>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</si>
  <si>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</si>
  <si>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</si>
  <si>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</si>
  <si>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</si>
  <si>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</si>
  <si>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</si>
  <si>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</si>
  <si>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</si>
  <si>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</si>
  <si>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</si>
  <si>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</si>
  <si>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</si>
  <si>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</si>
  <si>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</si>
  <si>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</si>
  <si>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</si>
  <si>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</si>
  <si>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</si>
  <si>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</si>
  <si>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</si>
  <si>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</si>
  <si>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</si>
  <si>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</si>
  <si>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</si>
  <si>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</si>
  <si>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</si>
  <si>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</si>
  <si>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</si>
  <si>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</si>
  <si>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</si>
  <si>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</si>
  <si>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</si>
  <si>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</si>
  <si>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</si>
  <si>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</si>
  <si>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</si>
  <si>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</si>
  <si>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</si>
  <si>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</si>
  <si>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</si>
  <si>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</si>
  <si>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</si>
  <si>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</si>
  <si>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</si>
  <si>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</si>
  <si>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</si>
  <si>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</si>
  <si>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</si>
  <si>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</si>
  <si>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</si>
  <si>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</si>
  <si>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</si>
  <si>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</si>
  <si>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</si>
  <si>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</si>
  <si>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</si>
  <si>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</si>
  <si>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</si>
  <si>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</si>
  <si>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</si>
  <si>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</si>
  <si>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</si>
  <si>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</si>
  <si>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</si>
  <si>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</si>
  <si>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</si>
  <si>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</si>
  <si>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</si>
  <si>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</si>
  <si>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</si>
  <si>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</si>
  <si>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</si>
  <si>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</si>
  <si>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</si>
  <si>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</si>
  <si>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</si>
  <si>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</si>
  <si>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</si>
  <si>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</si>
  <si>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</si>
  <si>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</si>
  <si>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</si>
  <si>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</si>
  <si>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</si>
  <si>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</si>
  <si>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</si>
  <si>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</si>
  <si>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</si>
  <si>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</si>
  <si>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</si>
  <si>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</si>
  <si>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</si>
  <si>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</si>
  <si>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</si>
  <si>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</si>
  <si>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</si>
  <si>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</si>
  <si>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</si>
  <si>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</si>
  <si>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</si>
  <si>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</si>
  <si>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</si>
  <si>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</si>
  <si>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</si>
  <si>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</si>
  <si>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</si>
  <si>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</si>
  <si>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</si>
  <si>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</si>
  <si>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</si>
  <si>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</si>
  <si>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</si>
  <si>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</si>
  <si>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</si>
  <si>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</si>
  <si>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</si>
  <si>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</si>
  <si>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</si>
  <si>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</si>
  <si>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</si>
  <si>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</si>
  <si>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</si>
  <si>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</si>
  <si>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</si>
  <si>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</si>
  <si>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</si>
  <si>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</si>
  <si>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</si>
  <si>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</si>
  <si>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</si>
  <si>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</si>
  <si>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</si>
  <si>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</si>
  <si>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</si>
  <si>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</si>
  <si>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</si>
  <si>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</si>
  <si>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</si>
  <si>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</si>
  <si>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</si>
  <si>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</si>
  <si>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</si>
  <si>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</si>
  <si>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</si>
  <si>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</si>
  <si>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</si>
  <si>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</si>
  <si>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</si>
  <si>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</si>
  <si>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</si>
  <si>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</si>
  <si>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</si>
  <si>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</si>
  <si>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</si>
  <si>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</si>
  <si>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</si>
  <si>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</si>
  <si>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</si>
  <si>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</si>
  <si>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</si>
  <si>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</si>
  <si>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</si>
  <si>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</si>
  <si>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</si>
  <si>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</si>
  <si>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</si>
  <si>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</si>
  <si>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</si>
  <si>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</si>
  <si>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</si>
  <si>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</si>
  <si>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</si>
  <si>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</si>
  <si>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</si>
  <si>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</si>
  <si>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</si>
  <si>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</si>
  <si>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</si>
  <si>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</si>
  <si>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</si>
  <si>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</si>
  <si>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</si>
  <si>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</si>
  <si>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</si>
  <si>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</si>
  <si>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</si>
  <si>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</si>
  <si>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</si>
  <si>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</si>
  <si>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</si>
  <si>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</si>
  <si>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</si>
  <si>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</si>
  <si>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</si>
  <si>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</si>
  <si>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</si>
  <si>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</si>
  <si>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</si>
  <si>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</si>
  <si>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</si>
  <si>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</si>
  <si>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</si>
  <si>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</si>
  <si>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</si>
  <si>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</si>
  <si>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</si>
  <si>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</si>
  <si>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</si>
  <si>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</si>
  <si>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</si>
  <si>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</si>
  <si>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</si>
  <si>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</si>
  <si>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</si>
  <si>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</si>
  <si>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</si>
  <si>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</si>
  <si>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</si>
  <si>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</si>
  <si>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</si>
  <si>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</si>
  <si>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</si>
  <si>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</si>
  <si>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</si>
  <si>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</si>
  <si>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</si>
  <si>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</si>
  <si>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</si>
  <si>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</si>
  <si>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</si>
  <si>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</si>
  <si>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</si>
  <si>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</si>
  <si>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</si>
  <si>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</si>
  <si>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</si>
  <si>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</si>
  <si>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</si>
  <si>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</si>
  <si>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</si>
  <si>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</si>
  <si>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</si>
  <si>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</si>
  <si>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</si>
  <si>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</si>
  <si>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</si>
  <si>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</si>
  <si>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</si>
  <si>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</si>
  <si>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</si>
  <si>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</si>
  <si>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</si>
  <si>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</si>
  <si>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</si>
  <si>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</si>
  <si>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</si>
  <si>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</si>
  <si>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</si>
  <si>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</si>
  <si>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</si>
  <si>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</si>
  <si>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</si>
  <si>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</si>
  <si>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</si>
  <si>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</si>
  <si>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</si>
  <si>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</si>
  <si>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</si>
  <si>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</si>
  <si>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</si>
  <si>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</si>
  <si>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</si>
  <si>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</si>
  <si>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</si>
  <si>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</si>
  <si>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</si>
  <si>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</si>
  <si>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</si>
  <si>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</si>
  <si>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</si>
  <si>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</si>
  <si>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</si>
  <si>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</si>
  <si>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</si>
  <si>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</si>
  <si>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</si>
  <si>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</si>
  <si>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</si>
  <si>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</si>
  <si>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</si>
  <si>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</si>
  <si>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</si>
  <si>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</si>
  <si>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</si>
  <si>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</si>
  <si>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</si>
  <si>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</si>
  <si>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</si>
  <si>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</si>
  <si>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</si>
  <si>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</si>
  <si>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</si>
  <si>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</si>
  <si>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</si>
  <si>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</si>
  <si>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</si>
  <si>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</si>
  <si>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</si>
  <si>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</si>
  <si>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</si>
  <si>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</si>
  <si>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</si>
  <si>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</si>
  <si>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</si>
  <si>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</si>
  <si>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</si>
  <si>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</si>
  <si>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</si>
  <si>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</si>
  <si>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</si>
  <si>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</si>
  <si>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</si>
  <si>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</si>
  <si>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</si>
  <si>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</si>
  <si>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</si>
  <si>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</si>
  <si>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</si>
  <si>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</si>
  <si>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</si>
  <si>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</si>
  <si>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</si>
  <si>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</si>
  <si>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</si>
  <si>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</si>
  <si>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</si>
  <si>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</si>
  <si>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</si>
  <si>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</si>
  <si>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</si>
  <si>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</si>
  <si>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</si>
  <si>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</si>
  <si>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</si>
  <si>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</si>
  <si>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</si>
  <si>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</si>
  <si>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</si>
  <si>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</si>
  <si>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</si>
  <si>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</si>
  <si>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</si>
  <si>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</si>
  <si>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</si>
  <si>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</si>
  <si>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</si>
  <si>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</si>
  <si>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</si>
  <si>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</si>
  <si>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</si>
  <si>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</si>
  <si>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</si>
  <si>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</si>
  <si>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</si>
  <si>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</si>
  <si>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</si>
  <si>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</si>
  <si>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</si>
  <si>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</si>
  <si>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</si>
  <si>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</si>
  <si>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</si>
  <si>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</si>
  <si>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</si>
  <si>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</si>
  <si>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</si>
  <si>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</si>
  <si>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</si>
  <si>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</si>
  <si>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</si>
  <si>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</si>
  <si>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</si>
  <si>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</si>
  <si>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</si>
  <si>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</si>
  <si>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</si>
  <si>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</si>
  <si>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</si>
  <si>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</si>
  <si>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</si>
  <si>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</si>
  <si>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</si>
  <si>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</si>
  <si>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</si>
  <si>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</si>
  <si>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</si>
  <si>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</si>
  <si>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</si>
  <si>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</si>
  <si>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</si>
  <si>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</si>
  <si>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</si>
  <si>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</si>
  <si>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</si>
  <si>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</si>
  <si>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</si>
  <si>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</si>
  <si>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</si>
  <si>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</si>
  <si>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</si>
  <si>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</si>
  <si>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</si>
  <si>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</si>
  <si>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</si>
  <si>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</si>
  <si>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</si>
  <si>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</si>
  <si>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</si>
  <si>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</si>
  <si>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</si>
  <si>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</si>
  <si>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</si>
  <si>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</si>
  <si>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</si>
  <si>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</si>
  <si>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</si>
  <si>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</si>
  <si>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</si>
  <si>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</si>
  <si>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</si>
  <si>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</si>
  <si>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</si>
  <si>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</si>
  <si>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</si>
  <si>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</si>
  <si>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</si>
  <si>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</si>
  <si>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</si>
  <si>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</si>
  <si>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</si>
  <si>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</si>
  <si>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</si>
  <si>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</si>
  <si>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</si>
  <si>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</si>
  <si>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</si>
  <si>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</si>
  <si>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</si>
  <si>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</si>
  <si>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</si>
  <si>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</si>
  <si>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</si>
  <si>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</si>
  <si>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</si>
  <si>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</si>
  <si>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</si>
  <si>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</si>
  <si>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</si>
  <si>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</si>
  <si>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</si>
  <si>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</si>
  <si>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</si>
  <si>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</si>
  <si>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</si>
  <si>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</si>
  <si>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</si>
  <si>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</si>
  <si>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</si>
  <si>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</si>
  <si>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</si>
  <si>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</si>
  <si>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</si>
  <si>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</si>
  <si>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</si>
  <si>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</si>
  <si>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</si>
  <si>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</si>
  <si>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</si>
  <si>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</si>
  <si>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</si>
  <si>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</si>
  <si>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</si>
  <si>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</si>
  <si>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</si>
  <si>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</si>
  <si>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</si>
  <si>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</si>
  <si>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</si>
  <si>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</si>
  <si>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</si>
  <si>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</si>
  <si>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</si>
  <si>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</si>
  <si>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</si>
  <si>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</si>
  <si>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</si>
  <si>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</si>
  <si>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</si>
  <si>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</si>
  <si>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</si>
  <si>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</si>
  <si>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</si>
  <si>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</si>
  <si>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</si>
  <si>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</si>
  <si>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</si>
  <si>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</si>
  <si>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</si>
  <si>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</si>
  <si>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</si>
  <si>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</si>
  <si>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</si>
  <si>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</si>
  <si>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</si>
  <si>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</si>
  <si>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</si>
  <si>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</si>
  <si>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</si>
  <si>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</si>
  <si>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</si>
  <si>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</si>
  <si>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</si>
  <si>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</si>
  <si>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</si>
  <si>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</si>
  <si>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</si>
  <si>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</si>
  <si>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</si>
  <si>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</si>
  <si>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</si>
  <si>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</si>
  <si>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</si>
  <si>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</si>
  <si>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</si>
  <si>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</si>
  <si>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</si>
  <si>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</si>
  <si>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</si>
  <si>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</si>
  <si>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</si>
  <si>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</si>
  <si>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</si>
  <si>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</si>
  <si>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</si>
  <si>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</si>
  <si>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</si>
  <si>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</si>
  <si>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</si>
  <si>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</si>
  <si>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</si>
  <si>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</si>
  <si>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</si>
  <si>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</si>
  <si>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</si>
  <si>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</si>
  <si>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</si>
  <si>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</si>
  <si>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</si>
  <si>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</si>
  <si>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</si>
  <si>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</si>
  <si>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</si>
  <si>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</si>
  <si>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</si>
  <si>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</si>
  <si>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</si>
  <si>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</si>
  <si>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</si>
  <si>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</si>
  <si>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</si>
  <si>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</si>
  <si>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</si>
  <si>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</si>
  <si>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</si>
  <si>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</si>
  <si>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</si>
  <si>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</si>
  <si>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</si>
  <si>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</si>
  <si>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</si>
  <si>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</si>
  <si>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</si>
  <si>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</si>
  <si>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</si>
  <si>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</si>
  <si>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</si>
  <si>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</si>
  <si>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</si>
  <si>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</si>
  <si>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</si>
  <si>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</si>
  <si>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</si>
  <si>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</si>
  <si>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</si>
  <si>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</si>
  <si>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</si>
  <si>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</si>
  <si>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</si>
  <si>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</si>
  <si>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</si>
  <si>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</si>
  <si>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</si>
  <si>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</si>
  <si>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</si>
  <si>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</si>
  <si>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</si>
  <si>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</si>
  <si>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</si>
  <si>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</si>
  <si>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</si>
  <si>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</si>
  <si>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</si>
  <si>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</si>
  <si>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</si>
  <si>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</si>
  <si>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</si>
  <si>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</si>
  <si>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</si>
  <si>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</si>
  <si>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</si>
  <si>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</si>
  <si>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</si>
  <si>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</si>
  <si>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</si>
  <si>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</si>
  <si>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</si>
  <si>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</si>
  <si>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</si>
  <si>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</si>
  <si>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</si>
  <si>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</si>
  <si>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</si>
  <si>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</si>
  <si>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</si>
  <si>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</si>
  <si>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</si>
  <si>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</si>
  <si>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</si>
  <si>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</si>
  <si>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</si>
  <si>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</si>
  <si>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</si>
  <si>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</si>
  <si>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</si>
  <si>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</si>
  <si>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</si>
  <si>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</si>
  <si>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</si>
  <si>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</si>
  <si>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</si>
  <si>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</si>
  <si>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</si>
  <si>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</si>
  <si>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</si>
  <si>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</si>
  <si>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</si>
  <si>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</si>
  <si>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</si>
  <si>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</si>
  <si>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</si>
  <si>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</si>
  <si>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</si>
  <si>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</si>
  <si>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</si>
  <si>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</si>
  <si>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</si>
  <si>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</si>
  <si>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</si>
  <si>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</si>
  <si>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</si>
  <si>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</si>
  <si>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</si>
  <si>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</si>
  <si>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</si>
  <si>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</si>
  <si>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</si>
  <si>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</si>
  <si>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</si>
  <si>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</si>
  <si>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</si>
  <si>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</si>
  <si>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</si>
  <si>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</si>
  <si>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</si>
  <si>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</si>
  <si>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</si>
  <si>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</si>
  <si>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</si>
  <si>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</si>
  <si>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</si>
  <si>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</si>
  <si>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</si>
  <si>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</si>
  <si>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</si>
  <si>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</si>
  <si>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</si>
  <si>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</si>
  <si>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</si>
  <si>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</si>
  <si>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</si>
  <si>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</si>
  <si>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</si>
  <si>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</si>
  <si>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</si>
  <si>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</si>
  <si>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</si>
  <si>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</si>
  <si>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</si>
  <si>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</si>
  <si>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</si>
  <si>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</si>
  <si>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</si>
  <si>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</si>
  <si>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</si>
  <si>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</si>
  <si>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</si>
  <si>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</si>
  <si>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</si>
  <si>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</si>
  <si>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</si>
  <si>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</si>
  <si>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</si>
  <si>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</si>
  <si>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</si>
  <si>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</si>
  <si>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</si>
  <si>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</si>
  <si>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</si>
  <si>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</si>
  <si>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</si>
  <si>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</si>
  <si>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</si>
  <si>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</si>
  <si>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</si>
  <si>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</si>
  <si>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</si>
  <si>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</si>
  <si>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</si>
  <si>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</si>
  <si>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</si>
  <si>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</si>
  <si>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</si>
  <si>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</si>
  <si>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</si>
  <si>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</si>
  <si>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</si>
  <si>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</si>
  <si>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</si>
  <si>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</si>
  <si>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</si>
  <si>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</si>
  <si>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</si>
  <si>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</si>
  <si>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</si>
  <si>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</si>
  <si>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</si>
  <si>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</si>
  <si>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</si>
  <si>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</si>
  <si>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</si>
  <si>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</si>
  <si>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</si>
  <si>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</si>
  <si>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</si>
  <si>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</si>
  <si>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</si>
  <si>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</si>
  <si>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</si>
  <si>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</si>
  <si>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</si>
  <si>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</si>
  <si>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</si>
  <si>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</si>
  <si>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</si>
  <si>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</si>
  <si>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</si>
  <si>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</si>
  <si>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</si>
  <si>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</si>
  <si>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</si>
  <si>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</si>
  <si>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</si>
  <si>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</si>
  <si>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</si>
  <si>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</si>
  <si>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</si>
  <si>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</si>
  <si>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</si>
  <si>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</si>
  <si>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</si>
  <si>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</si>
  <si>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</si>
  <si>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</si>
  <si>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</si>
  <si>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</si>
  <si>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</si>
  <si>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</si>
  <si>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</si>
  <si>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</si>
  <si>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</si>
  <si>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</si>
  <si>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</si>
  <si>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</si>
  <si>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</si>
  <si>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</si>
  <si>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</si>
  <si>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</si>
  <si>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</si>
  <si>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</si>
  <si>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</si>
  <si>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</si>
  <si>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</si>
  <si>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</si>
  <si>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</si>
  <si>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</si>
  <si>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</si>
  <si>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</si>
  <si>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</si>
  <si>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</si>
  <si>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</si>
  <si>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</si>
  <si>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</si>
  <si>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</si>
  <si>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</si>
  <si>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</si>
  <si>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</si>
  <si>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</si>
  <si>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</si>
  <si>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</si>
  <si>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</si>
  <si>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</si>
  <si>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</si>
  <si>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</si>
  <si>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</si>
  <si>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</si>
  <si>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</si>
  <si>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</si>
  <si>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</si>
  <si>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</si>
  <si>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</si>
  <si>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</si>
  <si>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</si>
  <si>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</si>
  <si>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</si>
  <si>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</si>
  <si>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</si>
  <si>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</si>
  <si>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</si>
  <si>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</si>
  <si>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</si>
  <si>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</si>
  <si>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</si>
  <si>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</si>
  <si>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</si>
  <si>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</si>
  <si>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</si>
  <si>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</si>
  <si>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</si>
  <si>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</si>
  <si>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</si>
  <si>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</si>
  <si>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</si>
  <si>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</si>
  <si>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</si>
  <si>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</si>
  <si>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</si>
  <si>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</si>
  <si>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</si>
  <si>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</si>
  <si>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</si>
  <si>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</si>
  <si>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</si>
  <si>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</si>
  <si>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</si>
  <si>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</si>
  <si>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</si>
  <si>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</si>
  <si>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</si>
  <si>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</si>
  <si>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</si>
  <si>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</si>
  <si>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</si>
  <si>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</si>
  <si>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</si>
  <si>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</si>
  <si>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</si>
  <si>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</si>
  <si>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</si>
  <si>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</si>
  <si>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</si>
  <si>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</si>
  <si>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</si>
  <si>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</si>
  <si>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</si>
  <si>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</si>
  <si>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</si>
  <si>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</si>
  <si>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</si>
  <si>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</si>
  <si>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</si>
  <si>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</si>
  <si>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</si>
  <si>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</si>
  <si>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</si>
  <si>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</si>
  <si>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</si>
  <si>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</si>
  <si>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</si>
  <si>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</si>
  <si>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</si>
  <si>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</si>
  <si>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</si>
  <si>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</si>
  <si>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</si>
  <si>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</si>
  <si>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</si>
  <si>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</si>
  <si>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</si>
  <si>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</si>
  <si>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</si>
  <si>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</si>
  <si>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</si>
  <si>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</si>
  <si>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</si>
  <si>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</si>
  <si>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</si>
  <si>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</si>
  <si>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</si>
  <si>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</si>
  <si>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</si>
  <si>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</si>
  <si>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</si>
  <si>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</si>
  <si>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</si>
  <si>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</si>
  <si>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</si>
  <si>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</si>
  <si>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</si>
  <si>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</si>
  <si>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</si>
  <si>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</si>
  <si>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</si>
  <si>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</si>
  <si>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</si>
  <si>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</si>
  <si>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</si>
  <si>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</si>
  <si>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</si>
  <si>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</si>
  <si>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</si>
  <si>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</si>
  <si>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</si>
  <si>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</si>
  <si>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</si>
  <si>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</si>
  <si>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</si>
  <si>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</si>
  <si>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</si>
  <si>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</si>
  <si>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</si>
  <si>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</si>
  <si>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</si>
  <si>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</si>
  <si>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</si>
  <si>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</si>
  <si>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</si>
  <si>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</si>
  <si>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</si>
  <si>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</si>
  <si>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</si>
  <si>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</si>
  <si>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</si>
  <si>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</si>
  <si>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</si>
  <si>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</si>
  <si>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</si>
  <si>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</si>
  <si>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</si>
  <si>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</si>
  <si>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</si>
  <si>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</si>
  <si>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</si>
  <si>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</si>
  <si>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</si>
  <si>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</si>
  <si>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</si>
  <si>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</si>
  <si>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</si>
  <si>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</si>
  <si>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</si>
  <si>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</si>
  <si>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</si>
  <si>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</si>
  <si>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</si>
  <si>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</si>
  <si>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</si>
  <si>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</si>
  <si>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</si>
  <si>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</si>
  <si>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</si>
  <si>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</si>
  <si>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</si>
  <si>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</si>
  <si>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</si>
  <si>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</si>
  <si>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</si>
  <si>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</si>
  <si>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</si>
  <si>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</si>
  <si>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</si>
  <si>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</si>
  <si>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</si>
  <si>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</si>
  <si>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</si>
  <si>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</si>
  <si>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</si>
  <si>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</si>
  <si>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</si>
  <si>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</si>
  <si>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</si>
  <si>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</si>
  <si>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</si>
  <si>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</si>
  <si>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</si>
  <si>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</si>
  <si>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</si>
  <si>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</si>
  <si>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</si>
  <si>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</si>
  <si>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</si>
  <si>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</si>
  <si>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</si>
  <si>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</si>
  <si>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</si>
  <si>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</si>
  <si>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</si>
  <si>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</si>
  <si>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</si>
  <si>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</si>
  <si>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</si>
  <si>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</si>
  <si>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</si>
  <si>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</si>
  <si>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</si>
  <si>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</si>
  <si>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</si>
  <si>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</si>
  <si>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</si>
  <si>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</si>
  <si>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</si>
  <si>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</si>
  <si>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</si>
  <si>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</si>
  <si>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</si>
  <si>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</si>
  <si>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</si>
  <si>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</si>
  <si>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</si>
  <si>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</si>
  <si>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</si>
  <si>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</si>
  <si>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</si>
  <si>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</si>
  <si>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</si>
  <si>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</si>
  <si>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</si>
  <si>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</si>
  <si>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</si>
  <si>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</si>
  <si>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</si>
  <si>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</si>
  <si>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</si>
  <si>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</si>
  <si>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</si>
  <si>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</si>
  <si>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</si>
  <si>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</si>
  <si>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</si>
  <si>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</si>
  <si>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</si>
  <si>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</si>
  <si>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</si>
  <si>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</si>
  <si>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</si>
  <si>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</si>
  <si>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</si>
  <si>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</si>
  <si>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</si>
  <si>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</si>
  <si>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</si>
  <si>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</si>
  <si>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</si>
  <si>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</si>
  <si>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</si>
  <si>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</si>
  <si>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</si>
  <si>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</si>
  <si>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</si>
  <si>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</si>
  <si>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</si>
  <si>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</si>
  <si>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</si>
  <si>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</si>
  <si>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</si>
  <si>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</si>
  <si>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</si>
  <si>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</si>
  <si>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</si>
  <si>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</si>
  <si>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</si>
  <si>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</si>
  <si>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</si>
  <si>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</si>
  <si>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</si>
  <si>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</si>
  <si>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</si>
  <si>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</si>
  <si>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</si>
  <si>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</si>
  <si>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</si>
  <si>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</si>
  <si>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</si>
  <si>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</si>
  <si>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</si>
  <si>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</si>
  <si>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</si>
  <si>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</si>
  <si>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</si>
  <si>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</si>
  <si>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</si>
  <si>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</si>
  <si>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</si>
  <si>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</si>
  <si>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</si>
  <si>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</si>
  <si>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</si>
  <si>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</si>
  <si>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</si>
  <si>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</si>
  <si>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</si>
  <si>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</si>
  <si>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</si>
  <si>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</si>
  <si>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</si>
  <si>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</si>
  <si>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</si>
  <si>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</si>
  <si>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</si>
  <si>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</si>
  <si>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</si>
  <si>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</si>
  <si>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</si>
  <si>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</si>
  <si>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</si>
  <si>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</si>
  <si>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</si>
  <si>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</si>
  <si>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</si>
  <si>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</si>
  <si>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</si>
  <si>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</si>
  <si>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</si>
  <si>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</si>
  <si>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</si>
  <si>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</si>
  <si>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</si>
  <si>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</si>
  <si>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</si>
  <si>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</si>
  <si>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</si>
  <si>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</si>
  <si>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</si>
  <si>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</si>
  <si>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</si>
  <si>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</si>
  <si>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</si>
  <si>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</si>
  <si>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</si>
  <si>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</si>
  <si>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</si>
  <si>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</si>
  <si>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</si>
  <si>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</si>
  <si>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</si>
  <si>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</si>
  <si>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</si>
  <si>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</si>
  <si>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</si>
  <si>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</si>
  <si>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</si>
  <si>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</si>
  <si>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</si>
  <si>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</si>
  <si>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</si>
  <si>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</si>
  <si>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</si>
  <si>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</si>
  <si>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</si>
  <si>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</si>
  <si>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</si>
  <si>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</si>
  <si>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</si>
  <si>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</si>
  <si>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</si>
  <si>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</si>
  <si>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</si>
  <si>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</si>
  <si>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</si>
  <si>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</si>
  <si>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</si>
  <si>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</si>
  <si>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</si>
  <si>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</si>
  <si>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</si>
  <si>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</si>
  <si>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</si>
  <si>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</si>
  <si>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</si>
  <si>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</si>
  <si>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</si>
  <si>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</si>
  <si>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</si>
  <si>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</si>
  <si>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</si>
  <si>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</si>
  <si>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</si>
  <si>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</si>
  <si>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</si>
  <si>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</si>
  <si>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</si>
  <si>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</si>
  <si>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</si>
  <si>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</si>
  <si>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</si>
  <si>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</si>
  <si>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</si>
  <si>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</si>
  <si>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</si>
  <si>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</si>
  <si>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</si>
  <si>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</si>
  <si>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</si>
  <si>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</si>
  <si>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</si>
  <si>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</si>
  <si>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</si>
  <si>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</si>
  <si>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</si>
  <si>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</si>
  <si>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</si>
  <si>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</si>
  <si>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</si>
  <si>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</si>
  <si>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</si>
  <si>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</si>
  <si>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</si>
  <si>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</si>
  <si>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</si>
  <si>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</si>
  <si>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</si>
  <si>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</si>
  <si>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</si>
  <si>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</si>
  <si>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</si>
  <si>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</si>
  <si>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</si>
  <si>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</si>
  <si>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</si>
  <si>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</si>
  <si>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</si>
  <si>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</si>
  <si>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</si>
  <si>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</si>
  <si>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</si>
  <si>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</si>
  <si>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</si>
  <si>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</si>
  <si>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</si>
  <si>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</si>
  <si>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</si>
  <si>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</si>
  <si>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</si>
  <si>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</si>
  <si>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</si>
  <si>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</si>
  <si>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</si>
  <si>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</si>
  <si>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</si>
  <si>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</si>
  <si>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</si>
  <si>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</si>
  <si>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</si>
  <si>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</si>
  <si>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</si>
  <si>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</si>
  <si>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</si>
  <si>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</si>
  <si>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</si>
  <si>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</si>
  <si>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</si>
  <si>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</si>
  <si>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</si>
  <si>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</si>
  <si>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</si>
  <si>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</si>
  <si>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</si>
  <si>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</si>
  <si>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</si>
  <si>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</si>
  <si>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</si>
  <si>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</si>
  <si>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</si>
  <si>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</si>
  <si>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</si>
  <si>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</si>
  <si>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</si>
  <si>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</si>
  <si>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</si>
  <si>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</si>
  <si>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</si>
  <si>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</si>
  <si>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</si>
  <si>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</si>
  <si>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</si>
  <si>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</si>
  <si>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</si>
  <si>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</si>
  <si>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</si>
  <si>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</si>
  <si>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</si>
  <si>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</si>
  <si>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</si>
  <si>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</si>
  <si>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</si>
  <si>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</si>
  <si>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</si>
  <si>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</si>
  <si>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</si>
  <si>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</si>
  <si>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</si>
  <si>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</si>
  <si>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</si>
  <si>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</si>
  <si>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</si>
  <si>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</si>
  <si>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</si>
  <si>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</si>
  <si>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</si>
  <si>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</si>
  <si>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</si>
  <si>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</si>
  <si>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</si>
  <si>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</si>
  <si>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</si>
  <si>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</si>
  <si>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</si>
  <si>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</si>
  <si>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</si>
  <si>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</si>
  <si>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</si>
  <si>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</si>
  <si>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</si>
  <si>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</si>
  <si>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</si>
  <si>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</si>
  <si>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</si>
  <si>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</si>
  <si>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</si>
  <si>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</si>
  <si>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</si>
  <si>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</si>
  <si>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</si>
  <si>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</si>
  <si>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</si>
  <si>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</si>
  <si>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</si>
  <si>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</si>
  <si>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</si>
  <si>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</si>
  <si>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</si>
  <si>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</si>
  <si>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</si>
  <si>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</si>
  <si>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</si>
  <si>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</si>
  <si>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</si>
  <si>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</si>
  <si>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</si>
  <si>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</si>
  <si>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</si>
  <si>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</si>
  <si>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</si>
  <si>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</si>
  <si>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</si>
  <si>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</si>
  <si>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</si>
  <si>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</si>
  <si>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</si>
  <si>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</si>
  <si>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</si>
  <si>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</si>
  <si>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</si>
  <si>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</si>
  <si>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</si>
  <si>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</si>
  <si>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</si>
  <si>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</si>
  <si>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</si>
  <si>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</si>
  <si>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</si>
  <si>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</si>
  <si>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</si>
  <si>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</si>
  <si>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</si>
  <si>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</si>
  <si>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</si>
  <si>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</si>
  <si>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</si>
  <si>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</si>
  <si>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</si>
  <si>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</si>
  <si>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</si>
  <si>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</si>
  <si>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</si>
  <si>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</si>
  <si>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</si>
  <si>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</si>
  <si>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</si>
  <si>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</si>
  <si>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</si>
  <si>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</si>
  <si>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</si>
  <si>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</si>
  <si>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</si>
  <si>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</si>
  <si>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</si>
  <si>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</si>
  <si>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</si>
  <si>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</si>
  <si>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</si>
  <si>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</si>
  <si>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</si>
  <si>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</si>
  <si>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</si>
  <si>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</si>
  <si>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</si>
  <si>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</si>
  <si>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</si>
  <si>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</si>
  <si>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</si>
  <si>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</si>
  <si>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</si>
  <si>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</si>
  <si>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</si>
  <si>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</si>
  <si>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</si>
  <si>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</si>
  <si>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</si>
  <si>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</si>
  <si>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</si>
  <si>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</si>
  <si>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</si>
  <si>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</si>
  <si>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</si>
  <si>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</si>
  <si>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</si>
  <si>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</si>
  <si>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</si>
  <si>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</si>
  <si>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</si>
  <si>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</si>
  <si>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</si>
  <si>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</si>
  <si>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</si>
  <si>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</si>
  <si>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</si>
  <si>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</si>
  <si>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</si>
  <si>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</si>
  <si>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</si>
  <si>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</si>
  <si>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</si>
  <si>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</si>
  <si>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</si>
  <si>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</si>
  <si>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</si>
  <si>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</si>
  <si>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</si>
  <si>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</si>
  <si>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</si>
  <si>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</si>
  <si>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</si>
  <si>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</si>
  <si>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</si>
  <si>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</si>
  <si>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</si>
  <si>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</si>
  <si>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</si>
  <si>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</si>
  <si>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</si>
  <si>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</si>
  <si>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</si>
  <si>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</si>
  <si>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</si>
  <si>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</si>
  <si>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</si>
  <si>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</si>
  <si>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</si>
  <si>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</si>
  <si>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</si>
  <si>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</si>
  <si>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</si>
  <si>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</si>
  <si>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</si>
  <si>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</si>
  <si>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</si>
  <si>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</si>
  <si>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</si>
  <si>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</si>
  <si>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</si>
  <si>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</si>
  <si>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</si>
  <si>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</si>
  <si>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</si>
  <si>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</si>
  <si>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</si>
  <si>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</si>
  <si>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</si>
  <si>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</si>
  <si>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</si>
  <si>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</si>
  <si>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</si>
  <si>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</si>
  <si>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</si>
  <si>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</si>
  <si>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</si>
  <si>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</si>
  <si>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</si>
  <si>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</si>
  <si>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</si>
  <si>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</si>
  <si>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</si>
  <si>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</si>
  <si>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</si>
  <si>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</si>
  <si>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</si>
  <si>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</si>
  <si>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</si>
  <si>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</si>
  <si>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</si>
  <si>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</si>
  <si>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</si>
  <si>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</si>
  <si>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</si>
  <si>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</si>
  <si>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</si>
  <si>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</si>
  <si>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</si>
  <si>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</si>
  <si>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</si>
  <si>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</si>
  <si>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</si>
  <si>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</si>
  <si>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</si>
  <si>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</si>
  <si>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</si>
  <si>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</si>
  <si>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</si>
  <si>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</si>
  <si>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</si>
  <si>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</si>
  <si>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</si>
  <si>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</si>
  <si>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</si>
  <si>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</si>
  <si>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</si>
  <si>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</si>
  <si>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</si>
  <si>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</si>
  <si>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</si>
  <si>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</si>
  <si>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</si>
  <si>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</si>
  <si>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</si>
  <si>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</si>
  <si>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</si>
  <si>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</si>
  <si>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</si>
  <si>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</si>
  <si>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</si>
  <si>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</si>
  <si>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</si>
  <si>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</si>
  <si>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</si>
  <si>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</si>
  <si>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</si>
  <si>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</si>
  <si>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</si>
  <si>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</si>
  <si>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</si>
  <si>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</si>
  <si>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</si>
  <si>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</si>
  <si>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</si>
  <si>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</si>
  <si>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</si>
  <si>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</si>
  <si>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</si>
  <si>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</si>
  <si>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</si>
  <si>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</si>
  <si>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</si>
  <si>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</si>
  <si>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</si>
  <si>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</si>
  <si>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</si>
  <si>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</si>
  <si>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</si>
  <si>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</si>
  <si>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</si>
  <si>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</si>
  <si>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</si>
  <si>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</si>
  <si>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</si>
  <si>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</si>
  <si>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</si>
  <si>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</si>
  <si>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</si>
  <si>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</si>
  <si>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</si>
  <si>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</si>
  <si>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</si>
  <si>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</si>
  <si>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</si>
  <si>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</si>
  <si>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</si>
  <si>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</si>
  <si>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</si>
  <si>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</si>
  <si>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</si>
  <si>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</si>
  <si>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</si>
  <si>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</si>
  <si>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</si>
  <si>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</si>
  <si>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</si>
  <si>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</si>
  <si>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</si>
  <si>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</si>
  <si>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</si>
  <si>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</si>
  <si>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</si>
  <si>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</si>
  <si>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</si>
  <si>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</si>
  <si>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</si>
  <si>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</si>
  <si>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</si>
  <si>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</si>
  <si>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</si>
  <si>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</si>
  <si>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</si>
  <si>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</si>
  <si>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</si>
  <si>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</si>
  <si>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</si>
  <si>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</si>
  <si>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</si>
  <si>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</si>
  <si>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</si>
  <si>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</si>
  <si>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</si>
  <si>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</si>
  <si>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</si>
  <si>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</si>
  <si>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</si>
  <si>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</si>
  <si>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</si>
  <si>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</si>
  <si>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</si>
  <si>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</si>
  <si>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</si>
  <si>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</si>
  <si>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</si>
  <si>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</si>
  <si>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</si>
  <si>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</si>
  <si>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</si>
  <si>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</si>
  <si>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</si>
  <si>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</si>
  <si>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</si>
  <si>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</si>
  <si>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</si>
  <si>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</si>
  <si>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</si>
  <si>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</si>
  <si>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</si>
  <si>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</si>
  <si>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</si>
  <si>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</si>
  <si>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</si>
  <si>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</si>
  <si>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</si>
  <si>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</si>
  <si>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</si>
  <si>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</si>
  <si>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</si>
  <si>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</si>
  <si>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</si>
  <si>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</si>
  <si>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</si>
  <si>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</si>
  <si>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</si>
  <si>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</si>
  <si>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</si>
  <si>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</si>
  <si>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</si>
  <si>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</si>
  <si>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</si>
  <si>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</si>
  <si>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</si>
  <si>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</si>
  <si>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</si>
  <si>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</si>
  <si>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</si>
  <si>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</si>
  <si>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</si>
  <si>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</si>
  <si>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</si>
  <si>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</si>
  <si>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</si>
  <si>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</si>
  <si>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</si>
  <si>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</si>
  <si>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</si>
  <si>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</si>
  <si>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</si>
  <si>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</si>
  <si>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</si>
  <si>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</si>
  <si>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</si>
  <si>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</si>
  <si>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</si>
  <si>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</si>
  <si>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</si>
  <si>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</si>
  <si>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</si>
  <si>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</si>
  <si>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</si>
  <si>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</si>
  <si>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</si>
  <si>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</si>
  <si>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</si>
  <si>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</si>
  <si>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</si>
  <si>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</si>
  <si>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</si>
  <si>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</si>
  <si>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</si>
  <si>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</si>
  <si>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</si>
  <si>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</si>
  <si>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</si>
  <si>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</si>
  <si>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</si>
  <si>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</si>
  <si>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</si>
  <si>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</si>
  <si>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</si>
  <si>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</si>
  <si>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</si>
  <si>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</si>
  <si>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</si>
  <si>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</si>
  <si>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</si>
  <si>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</si>
  <si>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</si>
  <si>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</si>
  <si>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</si>
  <si>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</si>
  <si>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</si>
  <si>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</si>
  <si>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</si>
  <si>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</si>
  <si>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</si>
  <si>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</si>
  <si>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</si>
  <si>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</si>
  <si>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</si>
  <si>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</si>
  <si>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</si>
  <si>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</si>
  <si>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</si>
  <si>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</si>
  <si>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</si>
  <si>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</si>
  <si>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</si>
  <si>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</si>
  <si>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</si>
  <si>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</si>
  <si>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</si>
  <si>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</si>
  <si>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</si>
  <si>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</si>
  <si>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</si>
  <si>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</si>
  <si>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</si>
  <si>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</si>
  <si>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</si>
  <si>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</si>
  <si>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</si>
  <si>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</si>
  <si>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</si>
  <si>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</si>
  <si>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</si>
  <si>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</si>
  <si>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</si>
  <si>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</si>
  <si>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</si>
  <si>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</si>
  <si>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</si>
  <si>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</si>
  <si>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</si>
  <si>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</si>
  <si>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</si>
  <si>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</si>
  <si>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</si>
  <si>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</si>
  <si>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</si>
  <si>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</si>
  <si>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</si>
  <si>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</si>
  <si>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</si>
  <si>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</si>
  <si>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</si>
  <si>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</si>
  <si>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</si>
  <si>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</si>
  <si>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</si>
  <si>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</si>
  <si>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</si>
  <si>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</si>
  <si>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</si>
  <si>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</si>
  <si>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</si>
  <si>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</si>
  <si>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</si>
  <si>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</si>
  <si>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</si>
  <si>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</si>
  <si>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</si>
  <si>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</si>
  <si>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</si>
  <si>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</si>
  <si>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</si>
  <si>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</si>
  <si>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</si>
  <si>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</si>
  <si>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</si>
  <si>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</si>
  <si>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</si>
  <si>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</si>
  <si>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</si>
  <si>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</si>
  <si>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</si>
  <si>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</si>
  <si>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</si>
  <si>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</si>
  <si>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</si>
  <si>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</si>
  <si>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</si>
  <si>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</si>
  <si>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</si>
  <si>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</si>
  <si>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</si>
  <si>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</si>
  <si>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</si>
  <si>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</si>
  <si>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</si>
  <si>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</si>
  <si>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</si>
  <si>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</si>
  <si>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</si>
  <si>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</si>
  <si>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</si>
  <si>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</si>
  <si>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</si>
  <si>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</si>
  <si>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</si>
  <si>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</si>
  <si>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</si>
  <si>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</si>
  <si>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</si>
  <si>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</si>
  <si>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</si>
  <si>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</si>
  <si>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</si>
  <si>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</si>
  <si>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</si>
  <si>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</si>
  <si>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</si>
  <si>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</si>
  <si>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</si>
  <si>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</si>
  <si>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</si>
  <si>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</si>
  <si>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</si>
  <si>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</si>
  <si>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</si>
  <si>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</si>
  <si>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</si>
  <si>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</si>
  <si>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</si>
  <si>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</si>
  <si>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</si>
  <si>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</si>
  <si>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</si>
  <si>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</si>
  <si>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</si>
  <si>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</si>
  <si>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</si>
  <si>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</si>
  <si>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</si>
  <si>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</si>
  <si>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</si>
  <si>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</si>
  <si>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</si>
  <si>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</si>
  <si>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</si>
  <si>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</si>
  <si>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</si>
  <si>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</si>
  <si>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</si>
  <si>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</si>
  <si>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</si>
  <si>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</si>
  <si>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</si>
  <si>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</si>
  <si>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</si>
  <si>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</si>
  <si>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</si>
  <si>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</si>
  <si>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</si>
  <si>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</si>
  <si>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</si>
  <si>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</si>
  <si>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</si>
  <si>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</si>
  <si>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</si>
  <si>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</si>
  <si>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</si>
  <si>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</si>
  <si>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</si>
  <si>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</si>
  <si>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</si>
  <si>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</si>
  <si>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</si>
  <si>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</si>
  <si>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</si>
  <si>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</si>
  <si>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</si>
  <si>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</si>
  <si>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</si>
  <si>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</si>
  <si>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</si>
  <si>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</si>
  <si>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</si>
  <si>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</si>
  <si>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</si>
  <si>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</si>
  <si>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</si>
  <si>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</si>
  <si>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</si>
  <si>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</si>
  <si>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</si>
  <si>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</si>
  <si>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</si>
  <si>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</si>
  <si>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</si>
  <si>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</si>
  <si>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</si>
  <si>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</si>
  <si>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</si>
  <si>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</si>
  <si>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</si>
  <si>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</si>
  <si>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</si>
  <si>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</si>
  <si>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</si>
  <si>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</si>
  <si>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</si>
  <si>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</si>
  <si>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</si>
  <si>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</si>
  <si>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</si>
  <si>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</si>
  <si>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</si>
  <si>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</si>
  <si>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</si>
  <si>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</si>
  <si>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</si>
  <si>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</si>
  <si>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</si>
  <si>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</si>
  <si>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</si>
  <si>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</si>
  <si>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</si>
  <si>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</si>
  <si>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</si>
  <si>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</si>
  <si>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</si>
  <si>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</si>
  <si>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</si>
  <si>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</si>
  <si>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</si>
  <si>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</si>
  <si>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</si>
  <si>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</si>
  <si>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</si>
  <si>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</si>
  <si>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</si>
  <si>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</si>
  <si>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</si>
  <si>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</si>
  <si>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</si>
  <si>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</si>
  <si>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</si>
  <si>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</si>
  <si>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</si>
  <si>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</si>
  <si>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</si>
  <si>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</si>
  <si>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</si>
  <si>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</si>
  <si>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</si>
  <si>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</si>
  <si>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</si>
  <si>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</si>
  <si>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</si>
  <si>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</si>
  <si>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</si>
  <si>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</si>
  <si>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</si>
  <si>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</si>
  <si>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</si>
  <si>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</si>
  <si>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</si>
  <si>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</si>
  <si>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</si>
  <si>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</si>
  <si>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</si>
  <si>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</si>
  <si>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</si>
  <si>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</si>
  <si>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</si>
  <si>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</si>
  <si>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</si>
  <si>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</si>
  <si>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</si>
  <si>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</si>
  <si>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</si>
  <si>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</si>
  <si>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</si>
  <si>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</si>
  <si>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</si>
  <si>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</si>
  <si>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</si>
  <si>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</si>
  <si>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</si>
  <si>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</si>
  <si>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</si>
  <si>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</si>
  <si>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</si>
  <si>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</si>
  <si>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</si>
  <si>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</si>
  <si>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</si>
  <si>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</si>
  <si>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</si>
  <si>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</si>
  <si>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</si>
  <si>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</si>
  <si>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</si>
  <si>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</si>
  <si>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</si>
  <si>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</si>
  <si>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</si>
  <si>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</si>
  <si>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</si>
  <si>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</si>
  <si>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</si>
  <si>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</si>
  <si>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</si>
  <si>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</si>
  <si>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</si>
  <si>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</si>
  <si>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</si>
  <si>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</si>
  <si>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</si>
  <si>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</si>
  <si>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</si>
  <si>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</si>
  <si>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</si>
  <si>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</si>
  <si>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</si>
  <si>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</si>
  <si>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</si>
  <si>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</si>
  <si>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</si>
  <si>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</si>
  <si>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</si>
  <si>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</si>
  <si>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</si>
  <si>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</si>
  <si>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</si>
  <si>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</si>
  <si>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</si>
  <si>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</si>
  <si>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</si>
  <si>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</si>
  <si>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</si>
  <si>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</si>
  <si>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</si>
  <si>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</si>
  <si>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</si>
  <si>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</si>
  <si>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</si>
  <si>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</si>
  <si>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</si>
  <si>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</si>
  <si>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</si>
  <si>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</si>
  <si>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</si>
  <si>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</si>
  <si>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</si>
  <si>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</si>
  <si>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</si>
  <si>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</si>
  <si>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</si>
  <si>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</si>
  <si>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</si>
  <si>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</si>
  <si>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</si>
  <si>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</si>
  <si>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</si>
  <si>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</si>
  <si>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</si>
  <si>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</si>
  <si>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</si>
  <si>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</si>
  <si>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</si>
  <si>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</si>
  <si>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</si>
  <si>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</si>
  <si>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</si>
  <si>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</si>
  <si>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</si>
  <si>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</si>
  <si>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</si>
  <si>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</si>
  <si>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</si>
  <si>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</si>
  <si>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</si>
  <si>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</si>
  <si>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</si>
  <si>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</si>
  <si>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</si>
  <si>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</si>
  <si>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</si>
  <si>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</si>
  <si>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</si>
  <si>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</si>
  <si>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</si>
  <si>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</si>
  <si>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</si>
  <si>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</si>
  <si>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</si>
  <si>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</si>
  <si>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</si>
  <si>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</si>
  <si>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</si>
  <si>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</si>
  <si>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</si>
  <si>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</si>
  <si>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</si>
  <si>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</si>
  <si>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</si>
  <si>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</si>
  <si>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</si>
  <si>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</si>
  <si>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</si>
  <si>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</si>
  <si>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</si>
  <si>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</si>
  <si>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</si>
  <si>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</si>
  <si>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</si>
  <si>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</si>
  <si>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</si>
  <si>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</si>
  <si>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</si>
  <si>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</si>
  <si>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</si>
  <si>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</si>
  <si>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</si>
  <si>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</si>
  <si>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</si>
  <si>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</si>
  <si>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</si>
  <si>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</si>
  <si>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</si>
  <si>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</si>
  <si>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</si>
  <si>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</si>
  <si>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</si>
  <si>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</si>
  <si>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</si>
  <si>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</si>
  <si>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</si>
  <si>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</si>
  <si>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</si>
  <si>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</si>
  <si>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</si>
  <si>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</si>
  <si>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</si>
  <si>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</si>
  <si>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</si>
  <si>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</si>
  <si>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</si>
  <si>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</si>
  <si>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</si>
  <si>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</si>
  <si>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</si>
  <si>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</si>
  <si>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</si>
  <si>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</si>
  <si>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</si>
  <si>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</si>
  <si>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</si>
  <si>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</si>
  <si>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</si>
  <si>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</si>
  <si>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</si>
  <si>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</si>
  <si>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</si>
  <si>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</si>
  <si>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</si>
  <si>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</si>
  <si>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</si>
  <si>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</si>
  <si>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</si>
  <si>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</si>
  <si>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</si>
  <si>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</si>
  <si>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</si>
  <si>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</si>
  <si>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</si>
  <si>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</si>
  <si>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</si>
  <si>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</si>
  <si>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</si>
  <si>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</si>
  <si>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</si>
  <si>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</si>
  <si>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</si>
  <si>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</si>
  <si>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</si>
  <si>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</si>
  <si>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</si>
  <si>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</si>
  <si>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</si>
  <si>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</si>
  <si>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</si>
  <si>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</si>
  <si>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</si>
  <si>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</si>
  <si>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</si>
  <si>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</si>
  <si>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</si>
  <si>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</si>
  <si>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</si>
  <si>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</si>
  <si>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</si>
  <si>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</si>
  <si>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</si>
  <si>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</si>
  <si>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</si>
  <si>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</si>
  <si>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</si>
  <si>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</si>
  <si>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</si>
  <si>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</si>
  <si>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</si>
  <si>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</si>
  <si>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</si>
  <si>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</si>
  <si>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</si>
  <si>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</si>
  <si>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</si>
  <si>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</si>
  <si>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</si>
  <si>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</si>
  <si>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</si>
  <si>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</si>
  <si>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</si>
  <si>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</si>
  <si>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</si>
  <si>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</si>
  <si>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</si>
  <si>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</si>
  <si>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</si>
  <si>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</si>
  <si>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</si>
  <si>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</si>
  <si>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</si>
  <si>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</si>
  <si>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</si>
  <si>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</si>
  <si>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</si>
  <si>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</si>
  <si>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</si>
  <si>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</si>
  <si>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</si>
  <si>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</si>
  <si>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</si>
  <si>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</si>
  <si>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</si>
  <si>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</si>
  <si>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</si>
  <si>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</si>
  <si>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</si>
  <si>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</si>
  <si>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</si>
  <si>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</si>
  <si>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</si>
  <si>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</si>
  <si>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</si>
  <si>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</si>
  <si>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</si>
  <si>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</si>
  <si>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</si>
  <si>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</si>
  <si>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</si>
  <si>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</si>
  <si>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</si>
  <si>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</si>
  <si>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</si>
  <si>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</si>
  <si>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</si>
  <si>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</si>
  <si>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</si>
  <si>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</si>
  <si>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</si>
  <si>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</si>
  <si>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</si>
  <si>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</si>
  <si>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</si>
  <si>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</si>
  <si>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</si>
  <si>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</si>
  <si>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</si>
  <si>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</si>
  <si>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</si>
  <si>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</si>
  <si>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</si>
  <si>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</si>
  <si>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</si>
  <si>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</si>
  <si>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</si>
  <si>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</si>
  <si>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</si>
  <si>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</si>
  <si>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</si>
  <si>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</si>
  <si>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</si>
  <si>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</si>
  <si>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</si>
  <si>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</si>
  <si>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</si>
  <si>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</si>
  <si>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</si>
  <si>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</si>
  <si>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</si>
  <si>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</si>
  <si>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</si>
  <si>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</si>
  <si>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</si>
  <si>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</si>
  <si>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</si>
  <si>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</si>
  <si>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</si>
  <si>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</si>
  <si>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</si>
  <si>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</si>
  <si>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</si>
  <si>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</si>
  <si>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</si>
  <si>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</si>
  <si>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</si>
  <si>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</si>
  <si>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</si>
  <si>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</si>
  <si>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</si>
  <si>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</si>
  <si>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</si>
  <si>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</si>
  <si>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</si>
  <si>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</si>
  <si>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</si>
  <si>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</si>
  <si>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</si>
  <si>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</si>
  <si>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</si>
  <si>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</si>
  <si>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</si>
  <si>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</si>
  <si>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</si>
  <si>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</si>
  <si>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</si>
  <si>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</si>
  <si>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</si>
  <si>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</si>
  <si>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</si>
  <si>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</si>
  <si>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</si>
  <si>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</si>
  <si>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</si>
  <si>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</si>
  <si>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</si>
  <si>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</si>
  <si>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</si>
  <si>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</si>
  <si>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</si>
  <si>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</si>
  <si>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</si>
  <si>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</si>
  <si>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</si>
  <si>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</si>
  <si>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</si>
  <si>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</si>
  <si>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</si>
  <si>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</si>
  <si>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</si>
  <si>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</si>
  <si>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</si>
  <si>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</si>
  <si>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</si>
  <si>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</si>
  <si>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</si>
  <si>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</si>
  <si>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</si>
  <si>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</si>
  <si>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</si>
  <si>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</si>
  <si>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</si>
  <si>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</si>
  <si>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</si>
  <si>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</si>
  <si>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</si>
  <si>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</si>
  <si>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</si>
  <si>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</si>
  <si>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</si>
  <si>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</si>
  <si>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</si>
  <si>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</si>
  <si>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</si>
  <si>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</si>
  <si>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</si>
  <si>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</si>
  <si>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</si>
  <si>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</si>
  <si>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</si>
  <si>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</si>
  <si>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</si>
  <si>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</si>
  <si>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</si>
  <si>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</si>
  <si>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</si>
  <si>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</si>
  <si>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</si>
  <si>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</si>
  <si>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</si>
  <si>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</si>
  <si>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</si>
  <si>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</si>
  <si>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</si>
  <si>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</si>
  <si>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</si>
  <si>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</si>
  <si>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</si>
  <si>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</si>
  <si>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</si>
  <si>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</si>
  <si>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</si>
  <si>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</si>
  <si>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</si>
  <si>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</si>
  <si>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</si>
  <si>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</si>
  <si>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</si>
  <si>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</si>
  <si>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</si>
  <si>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</si>
  <si>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</si>
  <si>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</si>
  <si>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</si>
  <si>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</si>
  <si>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</si>
  <si>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</si>
  <si>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</si>
  <si>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</si>
  <si>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</si>
  <si>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</si>
  <si>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</si>
  <si>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</si>
  <si>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</si>
  <si>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</si>
  <si>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</si>
  <si>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</si>
  <si>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</si>
  <si>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</si>
  <si>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</si>
  <si>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</si>
  <si>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</si>
  <si>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</si>
  <si>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</si>
  <si>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</si>
  <si>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</si>
  <si>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</si>
  <si>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</si>
  <si>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</si>
  <si>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</si>
  <si>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</si>
  <si>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</si>
  <si>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</si>
  <si>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</si>
  <si>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</si>
  <si>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</si>
  <si>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</si>
  <si>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</si>
  <si>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</si>
  <si>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</si>
  <si>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</si>
  <si>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</si>
  <si>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</si>
  <si>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</si>
  <si>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</si>
  <si>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</si>
  <si>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</si>
  <si>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</si>
  <si>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</si>
  <si>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</si>
  <si>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</si>
  <si>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</si>
  <si>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</si>
  <si>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</si>
  <si>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</si>
  <si>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</si>
  <si>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</si>
  <si>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</si>
  <si>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</si>
  <si>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</si>
  <si>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</si>
  <si>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</si>
  <si>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</si>
  <si>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</si>
  <si>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</si>
  <si>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</si>
  <si>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</si>
  <si>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</si>
  <si>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</si>
  <si>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</si>
  <si>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</si>
  <si>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</si>
  <si>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</si>
  <si>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</si>
  <si>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</si>
  <si>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</si>
  <si>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</si>
  <si>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</si>
  <si>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</si>
  <si>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</si>
  <si>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</si>
  <si>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</si>
  <si>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</si>
  <si>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</si>
  <si>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</si>
  <si>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</si>
  <si>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</si>
  <si>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</si>
  <si>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</si>
  <si>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</si>
  <si>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</si>
  <si>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</si>
  <si>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</si>
  <si>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</si>
  <si>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</si>
  <si>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</si>
  <si>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</si>
  <si>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</si>
  <si>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</si>
  <si>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</si>
  <si>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</si>
  <si>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</si>
  <si>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</si>
  <si>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</si>
  <si>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</si>
  <si>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</si>
  <si>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</si>
  <si>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</si>
  <si>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</si>
  <si>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</si>
  <si>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</si>
  <si>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</si>
  <si>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</si>
  <si>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</si>
  <si>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</si>
  <si>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</si>
  <si>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</si>
  <si>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</si>
  <si>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</si>
  <si>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</si>
  <si>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</si>
  <si>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</si>
  <si>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</si>
  <si>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</si>
  <si>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</si>
  <si>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</si>
  <si>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</si>
  <si>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</si>
  <si>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</si>
  <si>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</si>
  <si>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</si>
  <si>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</si>
  <si>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</si>
  <si>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</si>
  <si>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</si>
  <si>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</si>
  <si>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</si>
  <si>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</si>
  <si>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</si>
  <si>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</si>
  <si>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</si>
  <si>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</si>
  <si>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</si>
  <si>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</si>
  <si>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</si>
  <si>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</si>
  <si>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</si>
  <si>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</si>
  <si>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</si>
  <si>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</si>
  <si>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</si>
  <si>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</si>
  <si>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</si>
  <si>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</si>
  <si>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</si>
  <si>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</si>
  <si>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</si>
  <si>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</si>
  <si>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</si>
  <si>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</si>
  <si>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</si>
  <si>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</si>
  <si>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</si>
  <si>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</si>
  <si>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</si>
  <si>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</si>
  <si>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</si>
  <si>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</si>
  <si>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</si>
  <si>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</si>
  <si>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</si>
  <si>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</si>
  <si>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</si>
  <si>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</si>
  <si>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</si>
  <si>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</si>
  <si>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</si>
  <si>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</si>
  <si>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</si>
  <si>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</si>
  <si>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</si>
  <si>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</si>
  <si>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</si>
  <si>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</si>
  <si>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</si>
  <si>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</si>
  <si>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</si>
  <si>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</si>
  <si>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</si>
  <si>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</si>
  <si>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</si>
  <si>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</si>
  <si>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</si>
  <si>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</si>
  <si>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</si>
  <si>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</si>
  <si>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</si>
  <si>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</si>
  <si>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</si>
  <si>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</si>
  <si>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</si>
  <si>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</si>
  <si>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</si>
  <si>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</si>
  <si>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</si>
  <si>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</si>
  <si>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</si>
  <si>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</si>
  <si>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</si>
  <si>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</si>
  <si>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</si>
  <si>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</si>
  <si>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</si>
  <si>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</si>
  <si>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</si>
  <si>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</si>
  <si>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</si>
  <si>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</si>
  <si>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</si>
  <si>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</si>
  <si>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</si>
  <si>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</si>
  <si>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</si>
  <si>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</si>
  <si>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</si>
  <si>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</si>
  <si>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</si>
  <si>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</si>
  <si>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</si>
  <si>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</si>
  <si>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</si>
  <si>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</si>
  <si>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</si>
  <si>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</si>
  <si>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</si>
  <si>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</si>
  <si>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</si>
  <si>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</si>
  <si>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</si>
  <si>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</si>
  <si>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</si>
  <si>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</si>
  <si>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</si>
  <si>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</si>
  <si>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</si>
  <si>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</si>
  <si>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</si>
  <si>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</si>
  <si>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</si>
  <si>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</si>
  <si>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</si>
  <si>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</si>
  <si>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</si>
  <si>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</si>
  <si>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</si>
  <si>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</si>
  <si>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</si>
  <si>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</si>
  <si>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</si>
  <si>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</si>
  <si>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</si>
  <si>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</si>
  <si>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</si>
  <si>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</si>
  <si>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</si>
  <si>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</si>
  <si>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</si>
  <si>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</si>
  <si>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</si>
  <si>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</si>
  <si>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</si>
  <si>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</si>
  <si>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</si>
  <si>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</si>
  <si>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</si>
  <si>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</si>
  <si>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</si>
  <si>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</si>
  <si>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</si>
  <si>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</si>
  <si>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</si>
  <si>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</si>
  <si>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</si>
  <si>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</si>
  <si>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</si>
  <si>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</si>
  <si>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</si>
  <si>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</si>
  <si>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</si>
  <si>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</si>
  <si>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</si>
  <si>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</si>
  <si>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</si>
  <si>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</si>
  <si>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</si>
  <si>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</si>
  <si>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</si>
  <si>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</si>
  <si>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</si>
  <si>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</si>
  <si>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</si>
  <si>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</si>
  <si>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</si>
  <si>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</si>
  <si>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</si>
  <si>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</si>
  <si>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</si>
  <si>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</si>
  <si>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</si>
  <si>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</si>
  <si>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</si>
  <si>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</si>
  <si>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</si>
  <si>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</si>
  <si>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</si>
  <si>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</si>
  <si>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</si>
  <si>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</si>
  <si>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</si>
  <si>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</si>
  <si>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</si>
  <si>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</si>
  <si>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</si>
  <si>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</si>
  <si>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</si>
  <si>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</si>
  <si>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</si>
  <si>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</si>
  <si>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</si>
  <si>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</si>
  <si>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</si>
  <si>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</si>
  <si>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</si>
  <si>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</si>
  <si>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</si>
  <si>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</si>
  <si>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</si>
  <si>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</si>
  <si>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</si>
  <si>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</si>
  <si>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</si>
  <si>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</si>
  <si>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</si>
  <si>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</si>
  <si>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</si>
  <si>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</si>
  <si>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</si>
  <si>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</si>
  <si>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</si>
  <si>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</si>
  <si>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</si>
  <si>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</si>
  <si>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</si>
  <si>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</si>
  <si>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</si>
  <si>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</si>
  <si>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</si>
  <si>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</si>
  <si>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</si>
  <si>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</si>
  <si>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</si>
  <si>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</si>
  <si>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</si>
  <si>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</si>
  <si>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</si>
  <si>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</si>
  <si>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</si>
  <si>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</si>
  <si>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</si>
  <si>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</si>
  <si>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</si>
  <si>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</si>
  <si>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</si>
  <si>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</si>
  <si>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</si>
  <si>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</si>
  <si>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</si>
  <si>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</si>
  <si>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</si>
  <si>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</si>
  <si>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</si>
  <si>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</si>
  <si>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</si>
  <si>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</si>
  <si>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</si>
  <si>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</si>
  <si>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</si>
  <si>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</si>
  <si>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</si>
  <si>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</si>
  <si>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</si>
  <si>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</si>
  <si>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</si>
  <si>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</si>
  <si>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</si>
  <si>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</si>
  <si>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</si>
  <si>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</si>
  <si>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</si>
  <si>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</si>
  <si>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</si>
  <si>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</si>
  <si>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</si>
  <si>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</si>
  <si>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</si>
  <si>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</si>
  <si>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</si>
  <si>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</si>
  <si>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</si>
  <si>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</si>
  <si>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</si>
  <si>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</si>
  <si>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</si>
  <si>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</si>
  <si>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</si>
  <si>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</si>
  <si>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</si>
  <si>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</si>
  <si>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</si>
  <si>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</si>
  <si>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</si>
  <si>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</si>
  <si>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</si>
  <si>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</si>
  <si>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</si>
  <si>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</si>
  <si>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</si>
  <si>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</si>
  <si>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</si>
  <si>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</si>
  <si>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</si>
  <si>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</si>
  <si>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</si>
  <si>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</si>
  <si>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</si>
  <si>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</si>
  <si>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</si>
  <si>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</si>
  <si>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</si>
  <si>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</si>
  <si>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</si>
  <si>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</si>
  <si>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</si>
  <si>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</si>
  <si>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</si>
  <si>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</si>
  <si>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</si>
  <si>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</si>
  <si>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</si>
  <si>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</si>
  <si>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</si>
  <si>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</si>
  <si>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</si>
  <si>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</si>
  <si>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</si>
  <si>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</si>
  <si>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</si>
  <si>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</si>
  <si>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</si>
  <si>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</si>
  <si>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</si>
  <si>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</si>
  <si>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</si>
  <si>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</si>
  <si>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</si>
  <si>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</si>
  <si>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</si>
  <si>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</si>
  <si>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</si>
  <si>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</si>
  <si>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</si>
  <si>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</si>
  <si>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</si>
  <si>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</si>
  <si>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</si>
  <si>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</si>
  <si>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</si>
  <si>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</si>
  <si>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</si>
  <si>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</si>
  <si>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</si>
  <si>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</si>
  <si>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</si>
  <si>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</si>
  <si>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</si>
  <si>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</si>
  <si>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</si>
  <si>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</si>
  <si>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</si>
  <si>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</si>
  <si>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</si>
  <si>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</si>
  <si>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</si>
  <si>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</si>
  <si>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</si>
  <si>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</si>
  <si>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</si>
  <si>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</si>
  <si>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</si>
  <si>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</si>
  <si>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</si>
  <si>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</si>
  <si>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</si>
  <si>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</si>
  <si>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</si>
  <si>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</si>
  <si>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</si>
  <si>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</si>
  <si>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</si>
  <si>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</si>
  <si>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</si>
  <si>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</si>
  <si>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</si>
  <si>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</si>
  <si>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</si>
  <si>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</si>
  <si>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</si>
  <si>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</si>
  <si>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</si>
  <si>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</si>
  <si>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</si>
  <si>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</si>
  <si>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</si>
  <si>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</si>
  <si>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</si>
  <si>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</si>
  <si>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</si>
  <si>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</si>
  <si>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</si>
  <si>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</si>
  <si>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</si>
  <si>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</si>
  <si>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</si>
  <si>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</si>
  <si>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</si>
  <si>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</si>
  <si>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</si>
  <si>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</si>
  <si>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</si>
  <si>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</si>
  <si>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</si>
  <si>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</si>
  <si>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</si>
  <si>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</si>
  <si>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</si>
  <si>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</si>
  <si>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</si>
  <si>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</si>
  <si>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</si>
  <si>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</si>
  <si>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</si>
  <si>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</si>
  <si>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</si>
  <si>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</si>
  <si>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</si>
  <si>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</si>
  <si>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</si>
  <si>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</si>
  <si>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</si>
  <si>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</si>
  <si>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</si>
  <si>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</si>
  <si>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</si>
  <si>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</si>
  <si>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</si>
  <si>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</si>
  <si>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</si>
  <si>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</si>
  <si>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</si>
  <si>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</si>
  <si>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</si>
  <si>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</si>
  <si>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</si>
  <si>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</si>
  <si>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</si>
  <si>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</si>
  <si>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</si>
  <si>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</si>
  <si>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</si>
  <si>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</si>
  <si>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</si>
  <si>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</si>
  <si>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</si>
  <si>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</si>
  <si>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</si>
  <si>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</si>
  <si>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</si>
  <si>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</si>
  <si>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</si>
  <si>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</si>
  <si>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</si>
  <si>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</si>
  <si>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</si>
  <si>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</si>
  <si>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</si>
  <si>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</si>
  <si>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</si>
  <si>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</si>
  <si>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</si>
  <si>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</si>
  <si>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</si>
  <si>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</si>
  <si>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</si>
  <si>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</si>
  <si>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</si>
  <si>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</si>
  <si>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</si>
  <si>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</si>
  <si>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</si>
  <si>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</si>
  <si>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</si>
  <si>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</si>
  <si>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</si>
  <si>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</si>
  <si>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</si>
  <si>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</si>
  <si>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</si>
  <si>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</si>
  <si>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</si>
  <si>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</si>
  <si>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</si>
  <si>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</si>
  <si>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</si>
  <si>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</si>
  <si>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</si>
  <si>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</si>
  <si>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</si>
  <si>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</si>
  <si>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</si>
  <si>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</si>
  <si>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</si>
  <si>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</si>
  <si>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</si>
  <si>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</si>
  <si>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</si>
  <si>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</si>
  <si>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</si>
  <si>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</si>
  <si>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</si>
  <si>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</si>
  <si>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</si>
  <si>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</si>
  <si>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</si>
  <si>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</si>
  <si>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</si>
  <si>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</si>
  <si>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</si>
  <si>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</si>
  <si>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</si>
  <si>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</si>
  <si>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</si>
  <si>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</si>
  <si>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</si>
  <si>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</si>
  <si>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</si>
  <si>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</si>
  <si>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</si>
  <si>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</si>
  <si>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</si>
  <si>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</si>
  <si>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</si>
  <si>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</si>
  <si>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</si>
  <si>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</si>
  <si>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</si>
  <si>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</si>
  <si>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</si>
  <si>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</si>
  <si>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</si>
  <si>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</si>
  <si>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</si>
  <si>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</si>
  <si>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</si>
  <si>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</si>
  <si>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</si>
  <si>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</si>
  <si>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</si>
  <si>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</si>
  <si>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</si>
  <si>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</si>
  <si>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</si>
  <si>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</si>
  <si>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</si>
  <si>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</si>
  <si>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</si>
  <si>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</si>
  <si>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</si>
  <si>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</si>
  <si>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</si>
  <si>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</si>
  <si>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</si>
  <si>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</si>
  <si>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</si>
  <si>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</si>
  <si>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</si>
  <si>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</si>
  <si>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</si>
  <si>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</si>
  <si>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</si>
  <si>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</si>
  <si>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</si>
  <si>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</si>
  <si>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</si>
  <si>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</si>
  <si>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</si>
  <si>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</si>
  <si>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</si>
  <si>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</si>
  <si>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</si>
  <si>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</si>
  <si>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</si>
  <si>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</si>
  <si>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</si>
  <si>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</si>
  <si>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</si>
  <si>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</si>
  <si>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</si>
  <si>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</si>
  <si>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</si>
  <si>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</si>
  <si>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</si>
  <si>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</si>
  <si>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</si>
  <si>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</si>
  <si>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</si>
  <si>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</si>
  <si>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</si>
  <si>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</si>
  <si>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</si>
  <si>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</si>
  <si>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</si>
  <si>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</si>
  <si>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</si>
  <si>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</si>
  <si>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</si>
  <si>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</si>
  <si>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</si>
  <si>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</si>
  <si>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</si>
  <si>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</si>
  <si>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</si>
  <si>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</si>
  <si>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</si>
  <si>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</si>
  <si>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</si>
  <si>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</si>
  <si>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</si>
  <si>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</si>
  <si>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</si>
  <si>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</si>
  <si>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</si>
  <si>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</si>
  <si>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</si>
  <si>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</si>
  <si>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</si>
  <si>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</si>
  <si>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</si>
  <si>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</si>
  <si>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</si>
  <si>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</si>
  <si>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</si>
  <si>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</si>
  <si>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</si>
  <si>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</si>
  <si>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</si>
  <si>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</si>
  <si>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</si>
  <si>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</si>
  <si>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</si>
  <si>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</si>
  <si>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</si>
  <si>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</si>
  <si>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</si>
  <si>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</si>
  <si>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</si>
  <si>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</si>
  <si>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</si>
  <si>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</si>
  <si>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</si>
  <si>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</si>
  <si>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</si>
  <si>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</si>
  <si>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</si>
  <si>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</si>
  <si>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</si>
  <si>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</si>
  <si>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</si>
  <si>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</si>
  <si>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</si>
  <si>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</si>
  <si>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</si>
  <si>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</si>
  <si>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</si>
  <si>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</si>
  <si>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</si>
  <si>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</si>
  <si>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</si>
  <si>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</si>
  <si>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</si>
  <si>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</si>
  <si>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</si>
  <si>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</si>
  <si>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</si>
  <si>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</si>
  <si>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</si>
  <si>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</si>
  <si>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</si>
  <si>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</si>
  <si>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</si>
  <si>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</si>
  <si>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</si>
  <si>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</si>
  <si>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</si>
  <si>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</si>
  <si>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</si>
  <si>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</si>
  <si>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</si>
  <si>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</si>
  <si>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</si>
  <si>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</si>
  <si>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</si>
  <si>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</si>
  <si>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</si>
  <si>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</si>
  <si>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</si>
  <si>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</si>
  <si>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</si>
  <si>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</si>
  <si>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</si>
  <si>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</si>
  <si>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</si>
  <si>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</si>
  <si>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</si>
  <si>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</si>
  <si>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</si>
  <si>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</si>
  <si>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</si>
  <si>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</si>
  <si>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</si>
  <si>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</si>
  <si>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</si>
  <si>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</si>
  <si>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</si>
  <si>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</si>
  <si>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</si>
  <si>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</si>
  <si>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</si>
  <si>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</si>
  <si>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</si>
  <si>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</si>
  <si>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</si>
  <si>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</si>
  <si>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</si>
  <si>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</si>
  <si>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</si>
  <si>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</si>
  <si>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</si>
  <si>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</si>
  <si>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</si>
  <si>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</si>
  <si>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</si>
  <si>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</si>
  <si>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</si>
  <si>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</si>
  <si>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</si>
  <si>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</si>
  <si>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</si>
  <si>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</si>
  <si>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</si>
  <si>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</si>
  <si>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</si>
  <si>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</si>
  <si>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</si>
  <si>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</si>
  <si>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</si>
  <si>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</si>
  <si>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</si>
  <si>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</si>
  <si>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</si>
  <si>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</si>
  <si>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</si>
  <si>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</si>
  <si>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</si>
  <si>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</si>
  <si>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</si>
  <si>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</si>
  <si>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</si>
  <si>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</si>
  <si>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</si>
  <si>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</si>
  <si>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</si>
  <si>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</si>
  <si>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</si>
  <si>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</si>
  <si>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</si>
  <si>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</si>
  <si>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</si>
  <si>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</si>
  <si>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</si>
  <si>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</si>
  <si>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</si>
  <si>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</si>
  <si>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</si>
  <si>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</si>
  <si>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</si>
  <si>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</si>
  <si>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</si>
  <si>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</si>
  <si>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</si>
  <si>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</si>
  <si>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</si>
  <si>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</si>
  <si>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</si>
  <si>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</si>
  <si>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</si>
  <si>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</si>
  <si>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</si>
  <si>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</si>
  <si>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</si>
  <si>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</si>
  <si>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</si>
  <si>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</si>
  <si>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</si>
  <si>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</si>
  <si>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</si>
  <si>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</si>
  <si>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</si>
  <si>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</si>
  <si>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</si>
  <si>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</si>
  <si>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</si>
  <si>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</si>
  <si>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</si>
  <si>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</si>
  <si>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</si>
  <si>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</si>
  <si>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</si>
  <si>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</si>
  <si>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</si>
  <si>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</si>
  <si>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</si>
  <si>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</si>
  <si>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</si>
  <si>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</si>
  <si>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</si>
  <si>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</si>
  <si>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</si>
  <si>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</si>
  <si>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</si>
  <si>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</si>
  <si>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</si>
  <si>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</si>
  <si>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</si>
  <si>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</si>
  <si>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</si>
  <si>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</si>
  <si>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</si>
  <si>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</si>
  <si>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</si>
  <si>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</si>
  <si>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</si>
  <si>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</si>
  <si>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</si>
  <si>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</si>
  <si>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</si>
  <si>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</si>
  <si>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</si>
  <si>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</si>
  <si>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</si>
  <si>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</si>
  <si>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</si>
  <si>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</si>
  <si>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</si>
  <si>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</si>
  <si>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</si>
  <si>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</si>
  <si>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</si>
  <si>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</si>
  <si>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</si>
  <si>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</si>
  <si>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</si>
  <si>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</si>
  <si>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</si>
  <si>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</si>
  <si>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</si>
  <si>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</si>
  <si>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</si>
  <si>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</si>
  <si>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</si>
  <si>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</si>
  <si>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</si>
  <si>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</si>
  <si>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</si>
  <si>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</si>
  <si>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</si>
  <si>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</si>
  <si>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</si>
  <si>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</si>
  <si>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</si>
  <si>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</si>
  <si>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</si>
  <si>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</si>
  <si>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</si>
  <si>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</si>
  <si>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</si>
  <si>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</si>
  <si>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</si>
  <si>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</si>
  <si>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</si>
  <si>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</si>
  <si>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</si>
  <si>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</si>
  <si>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</si>
  <si>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</si>
  <si>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</si>
  <si>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</si>
  <si>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</si>
  <si>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</si>
  <si>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</si>
  <si>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</si>
  <si>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</si>
  <si>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</si>
  <si>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</si>
  <si>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</si>
  <si>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</si>
  <si>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</si>
  <si>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</si>
  <si>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</si>
  <si>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</si>
  <si>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</si>
  <si>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</si>
  <si>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</si>
  <si>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</si>
  <si>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</si>
  <si>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</si>
  <si>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</si>
  <si>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</si>
  <si>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</si>
  <si>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</si>
  <si>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</si>
  <si>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</si>
  <si>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</si>
  <si>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</si>
  <si>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</si>
  <si>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</si>
  <si>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</si>
  <si>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</si>
  <si>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</si>
  <si>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</si>
  <si>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</si>
  <si>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</si>
  <si>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</si>
  <si>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</si>
  <si>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</si>
  <si>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</si>
  <si>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</si>
  <si>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</si>
  <si>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</si>
  <si>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</si>
  <si>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</si>
  <si>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</si>
  <si>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</si>
  <si>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</si>
  <si>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</si>
  <si>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</si>
  <si>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</si>
  <si>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</si>
  <si>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</si>
  <si>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</si>
  <si>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</si>
  <si>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</si>
  <si>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</si>
  <si>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</si>
  <si>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</si>
  <si>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</si>
  <si>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</si>
  <si>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</si>
  <si>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</si>
  <si>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</si>
  <si>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</si>
  <si>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</si>
  <si>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</si>
  <si>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</si>
  <si>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</si>
  <si>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</si>
  <si>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</si>
  <si>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</si>
  <si>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</si>
  <si>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</si>
  <si>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</si>
  <si>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</si>
  <si>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</si>
  <si>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</si>
  <si>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</si>
  <si>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</si>
  <si>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</si>
  <si>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</si>
  <si>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</si>
  <si>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</si>
  <si>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</si>
  <si>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</si>
  <si>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</si>
  <si>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</si>
  <si>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</si>
  <si>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</si>
  <si>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</si>
  <si>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</si>
  <si>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</si>
  <si>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</si>
  <si>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</si>
  <si>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</si>
  <si>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</si>
  <si>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</si>
  <si>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</si>
  <si>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</si>
  <si>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</si>
  <si>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</si>
  <si>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</si>
  <si>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</si>
  <si>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</si>
  <si>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</si>
  <si>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</si>
  <si>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</si>
  <si>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</si>
  <si>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</si>
  <si>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</si>
  <si>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</si>
  <si>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</si>
  <si>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</si>
  <si>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</si>
  <si>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</si>
  <si>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</si>
  <si>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</si>
  <si>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</si>
  <si>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</si>
  <si>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</si>
  <si>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</si>
  <si>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</si>
  <si>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</si>
  <si>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</si>
  <si>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</si>
  <si>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</si>
  <si>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</si>
  <si>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</si>
  <si>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</si>
  <si>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</si>
  <si>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</si>
  <si>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</si>
  <si>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</si>
  <si>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</si>
  <si>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</si>
  <si>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</si>
  <si>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</si>
  <si>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</si>
  <si>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</si>
  <si>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</si>
  <si>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</si>
  <si>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</si>
  <si>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</si>
  <si>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</si>
  <si>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</si>
  <si>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</si>
  <si>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</si>
  <si>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</si>
  <si>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</si>
  <si>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</si>
  <si>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</si>
  <si>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</si>
  <si>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</si>
  <si>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</si>
  <si>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</si>
  <si>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</si>
  <si>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</si>
  <si>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</si>
  <si>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</si>
  <si>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</si>
  <si>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</si>
  <si>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</si>
  <si>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</si>
  <si>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</si>
  <si>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</si>
  <si>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</si>
  <si>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</si>
  <si>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</si>
  <si>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</si>
  <si>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</si>
  <si>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</si>
  <si>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</si>
  <si>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</si>
  <si>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</si>
  <si>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</si>
  <si>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</si>
  <si>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</si>
  <si>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</si>
  <si>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</si>
  <si>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</si>
  <si>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</si>
  <si>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</si>
  <si>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</si>
  <si>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</si>
  <si>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</si>
  <si>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</si>
  <si>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</si>
  <si>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</si>
  <si>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</si>
  <si>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</si>
  <si>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</si>
  <si>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</si>
  <si>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</si>
  <si>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</si>
  <si>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</si>
  <si>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</si>
  <si>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</si>
  <si>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</si>
  <si>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</si>
  <si>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</si>
  <si>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</si>
  <si>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</si>
  <si>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</si>
  <si>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</si>
  <si>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</si>
  <si>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</si>
  <si>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</si>
  <si>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</si>
  <si>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</si>
  <si>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</si>
  <si>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</si>
  <si>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</si>
  <si>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</si>
  <si>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</si>
  <si>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</si>
  <si>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</si>
  <si>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</si>
  <si>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</si>
  <si>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</si>
  <si>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</si>
  <si>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</si>
  <si>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</si>
  <si>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</si>
  <si>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</si>
  <si>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</si>
  <si>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</si>
  <si>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</si>
  <si>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</si>
  <si>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</si>
  <si>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</si>
  <si>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</si>
  <si>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</si>
  <si>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</si>
  <si>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</si>
  <si>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</si>
  <si>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</si>
  <si>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</si>
  <si>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</si>
  <si>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</si>
  <si>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</si>
  <si>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</si>
  <si>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</si>
  <si>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</si>
  <si>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</si>
  <si>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</si>
  <si>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</si>
  <si>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</si>
  <si>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</si>
  <si>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</si>
  <si>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</si>
  <si>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</si>
  <si>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</si>
  <si>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</si>
  <si>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</si>
  <si>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</si>
  <si>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</si>
  <si>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</si>
  <si>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</si>
  <si>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</si>
  <si>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</si>
  <si>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</si>
  <si>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</si>
  <si>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</si>
  <si>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</si>
  <si>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</si>
  <si>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</si>
  <si>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</si>
  <si>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</si>
  <si>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</si>
  <si>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</si>
  <si>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</si>
  <si>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</si>
  <si>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</si>
  <si>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</si>
  <si>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</si>
  <si>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</si>
  <si>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</si>
  <si>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</si>
  <si>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</si>
  <si>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</si>
  <si>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</si>
  <si>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</si>
  <si>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</si>
  <si>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</si>
  <si>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</si>
  <si>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</si>
  <si>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</si>
  <si>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</si>
  <si>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</si>
  <si>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</si>
  <si>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</si>
  <si>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</si>
  <si>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</si>
  <si>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</si>
  <si>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</si>
  <si>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</si>
  <si>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</si>
  <si>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</si>
  <si>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</si>
  <si>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</si>
  <si>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</si>
  <si>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</si>
  <si>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</si>
  <si>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</si>
  <si>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</si>
  <si>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</si>
  <si>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</si>
  <si>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</si>
  <si>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</si>
  <si>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</si>
  <si>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</si>
  <si>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</si>
  <si>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</si>
  <si>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</si>
  <si>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</si>
  <si>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</si>
  <si>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</si>
  <si>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</si>
  <si>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</si>
  <si>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</si>
  <si>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</si>
  <si>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</si>
  <si>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</si>
  <si>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</si>
  <si>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</si>
  <si>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</si>
  <si>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</si>
  <si>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</si>
  <si>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</si>
  <si>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</si>
  <si>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</si>
  <si>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</si>
  <si>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</si>
  <si>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</si>
  <si>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</si>
  <si>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</si>
  <si>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</si>
  <si>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</si>
  <si>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</si>
  <si>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</si>
  <si>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</si>
  <si>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</si>
  <si>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</si>
  <si>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</si>
  <si>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</si>
  <si>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</si>
  <si>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</si>
  <si>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</si>
  <si>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</si>
  <si>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</si>
  <si>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</si>
  <si>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</si>
  <si>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</si>
  <si>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</si>
  <si>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</si>
  <si>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</si>
  <si>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</si>
  <si>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</si>
  <si>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</si>
  <si>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</si>
  <si>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</si>
  <si>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</si>
  <si>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</si>
  <si>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</si>
  <si>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</si>
  <si>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</si>
  <si>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</si>
  <si>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</si>
  <si>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</si>
  <si>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</si>
  <si>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</si>
  <si>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</si>
  <si>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</si>
  <si>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</si>
  <si>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</si>
  <si>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</si>
  <si>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</si>
  <si>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</si>
  <si>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</si>
  <si>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</si>
  <si>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</si>
  <si>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</si>
  <si>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</si>
  <si>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</si>
  <si>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</si>
  <si>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</si>
  <si>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</si>
  <si>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</si>
  <si>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</si>
  <si>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</si>
  <si>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</si>
  <si>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</si>
  <si>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</si>
  <si>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</si>
  <si>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</si>
  <si>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</si>
  <si>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</si>
  <si>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</si>
  <si>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</si>
  <si>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</si>
  <si>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</si>
  <si>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</si>
  <si>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</si>
  <si>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</si>
  <si>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</si>
  <si>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</si>
  <si>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</si>
  <si>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</si>
  <si>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</si>
  <si>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</si>
  <si>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</si>
  <si>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</si>
  <si>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</si>
  <si>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</si>
  <si>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</si>
  <si>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</si>
  <si>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</si>
  <si>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</si>
  <si>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</si>
  <si>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</si>
  <si>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</si>
  <si>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</si>
  <si>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</si>
  <si>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</si>
  <si>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</si>
  <si>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</si>
  <si>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</si>
  <si>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</si>
  <si>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</si>
  <si>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</si>
  <si>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</si>
  <si>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</si>
  <si>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</si>
  <si>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</si>
  <si>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</si>
  <si>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</si>
  <si>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</si>
  <si>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</si>
  <si>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</si>
  <si>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</si>
  <si>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</si>
  <si>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</si>
  <si>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</si>
  <si>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</si>
  <si>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</si>
  <si>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</si>
  <si>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</si>
  <si>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</si>
  <si>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</si>
  <si>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</si>
  <si>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</si>
  <si>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</si>
  <si>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</si>
  <si>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</si>
  <si>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</si>
  <si>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</si>
  <si>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</si>
  <si>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</si>
  <si>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</si>
  <si>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</si>
  <si>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</si>
  <si>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</si>
  <si>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</si>
  <si>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</si>
  <si>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</si>
  <si>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</si>
  <si>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</si>
  <si>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</si>
  <si>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</si>
  <si>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</si>
  <si>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</si>
  <si>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</si>
  <si>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</si>
  <si>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</si>
  <si>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</si>
  <si>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</si>
  <si>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</si>
  <si>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</si>
  <si>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</si>
  <si>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</si>
  <si>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</si>
  <si>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</si>
  <si>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</si>
  <si>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</si>
  <si>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</si>
  <si>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</si>
  <si>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</si>
  <si>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</si>
  <si>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</si>
  <si>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</si>
  <si>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</si>
  <si>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</si>
  <si>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</si>
  <si>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</si>
  <si>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</si>
  <si>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</si>
  <si>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</si>
  <si>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</si>
  <si>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</si>
  <si>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</si>
  <si>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</si>
  <si>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</si>
  <si>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</si>
  <si>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</si>
  <si>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</si>
  <si>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</si>
  <si>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</si>
  <si>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</si>
  <si>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</si>
  <si>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</si>
  <si>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</si>
  <si>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</si>
  <si>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</si>
  <si>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</si>
  <si>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</si>
  <si>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</si>
  <si>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</si>
  <si>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</si>
  <si>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</si>
  <si>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</si>
  <si>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</si>
  <si>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</si>
  <si>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</si>
  <si>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</si>
  <si>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</si>
  <si>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</si>
  <si>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</si>
  <si>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</si>
  <si>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</si>
  <si>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</si>
  <si>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</si>
  <si>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</si>
  <si>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</si>
  <si>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</si>
  <si>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</si>
  <si>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</si>
  <si>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</si>
  <si>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</si>
  <si>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</si>
  <si>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</si>
  <si>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</si>
  <si>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</si>
  <si>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</si>
  <si>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</si>
  <si>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</si>
  <si>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</si>
  <si>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</si>
  <si>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</si>
  <si>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</si>
  <si>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</si>
  <si>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</si>
  <si>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</si>
  <si>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</si>
  <si>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</si>
  <si>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</si>
  <si>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</si>
  <si>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</si>
  <si>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</si>
  <si>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</si>
  <si>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</si>
  <si>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</si>
  <si>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</si>
  <si>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</si>
  <si>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</si>
  <si>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</si>
  <si>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</si>
  <si>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</si>
  <si>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</si>
  <si>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</si>
  <si>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</si>
  <si>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</si>
  <si>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</si>
  <si>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</si>
  <si>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</si>
  <si>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</si>
  <si>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</si>
  <si>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</si>
  <si>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</si>
  <si>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</si>
  <si>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</si>
  <si>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</si>
  <si>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</si>
  <si>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</si>
  <si>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</si>
  <si>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</si>
  <si>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</si>
  <si>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</si>
  <si>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</si>
  <si>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</si>
  <si>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</si>
  <si>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</si>
  <si>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</si>
  <si>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</si>
  <si>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</si>
  <si>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</si>
  <si>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</si>
  <si>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</si>
  <si>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</si>
  <si>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</si>
  <si>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</si>
  <si>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</si>
  <si>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</si>
  <si>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</si>
  <si>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</si>
  <si>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</si>
  <si>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</si>
  <si>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</si>
  <si>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</si>
  <si>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</si>
  <si>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</si>
  <si>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</si>
  <si>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</si>
  <si>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</si>
  <si>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</si>
  <si>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</si>
  <si>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</si>
  <si>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</si>
  <si>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</si>
  <si>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</si>
  <si>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</si>
  <si>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</si>
  <si>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</si>
  <si>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</si>
  <si>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</si>
  <si>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</si>
  <si>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</si>
  <si>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</si>
  <si>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</si>
  <si>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</si>
  <si>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</si>
  <si>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</si>
  <si>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</si>
  <si>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</si>
  <si>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</si>
  <si>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</si>
  <si>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</si>
  <si>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</si>
  <si>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</si>
  <si>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</si>
  <si>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</si>
  <si>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</si>
  <si>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</si>
  <si>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</si>
  <si>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</si>
  <si>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</si>
  <si>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</si>
  <si>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</si>
  <si>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</si>
  <si>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</si>
  <si>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</si>
  <si>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</si>
  <si>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</si>
  <si>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</si>
  <si>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</si>
  <si>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</si>
  <si>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</si>
  <si>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</si>
  <si>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</si>
  <si>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</si>
  <si>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</si>
  <si>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</si>
  <si>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</si>
  <si>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</si>
  <si>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</si>
  <si>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</si>
  <si>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</si>
  <si>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</si>
  <si>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</si>
  <si>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</si>
  <si>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</si>
  <si>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</si>
  <si>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</si>
  <si>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</si>
  <si>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</si>
  <si>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</si>
  <si>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</si>
  <si>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</si>
  <si>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</si>
  <si>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</si>
  <si>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</si>
  <si>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</si>
  <si>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</si>
  <si>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</si>
  <si>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</si>
  <si>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</si>
  <si>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</si>
  <si>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</si>
  <si>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</si>
  <si>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</si>
  <si>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</si>
  <si>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</si>
  <si>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</si>
  <si>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</si>
  <si>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</si>
  <si>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</si>
  <si>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</si>
  <si>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</si>
  <si>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</si>
  <si>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</si>
  <si>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</si>
  <si>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</si>
  <si>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</si>
  <si>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</si>
  <si>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</si>
  <si>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</si>
  <si>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</si>
  <si>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</si>
  <si>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</si>
  <si>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</si>
  <si>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</si>
  <si>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</si>
  <si>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</si>
  <si>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</si>
  <si>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</si>
  <si>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</si>
  <si>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</si>
  <si>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</si>
  <si>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</si>
  <si>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</si>
  <si>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</si>
  <si>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</si>
  <si>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</si>
  <si>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</si>
  <si>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</si>
  <si>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</si>
  <si>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</si>
  <si>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</si>
  <si>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</si>
  <si>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</si>
  <si>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</si>
  <si>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</si>
  <si>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</si>
  <si>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</si>
  <si>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</si>
  <si>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</si>
  <si>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</si>
  <si>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</si>
  <si>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</si>
  <si>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</si>
  <si>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</si>
  <si>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</si>
  <si>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</si>
  <si>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</si>
  <si>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</si>
  <si>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</si>
  <si>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</si>
  <si>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</si>
  <si>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</si>
  <si>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</si>
  <si>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</si>
  <si>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</si>
  <si>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</si>
  <si>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</si>
  <si>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</si>
  <si>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</si>
  <si>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</si>
  <si>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</si>
  <si>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</si>
  <si>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</si>
  <si>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</si>
  <si>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</si>
  <si>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</si>
  <si>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</si>
  <si>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</si>
  <si>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</si>
  <si>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</si>
  <si>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</si>
  <si>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</si>
  <si>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</si>
  <si>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</si>
  <si>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</si>
  <si>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</si>
  <si>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</si>
  <si>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</si>
  <si>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</si>
  <si>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</si>
  <si>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</si>
  <si>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</si>
  <si>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</si>
  <si>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</si>
  <si>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</si>
  <si>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</si>
  <si>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</si>
  <si>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</si>
  <si>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</si>
  <si>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</si>
  <si>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</si>
  <si>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</si>
  <si>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</si>
  <si>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</si>
  <si>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</si>
  <si>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</si>
  <si>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</si>
  <si>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</si>
  <si>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</si>
  <si>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</si>
  <si>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</si>
  <si>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</si>
  <si>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</si>
  <si>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</si>
  <si>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</si>
  <si>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</si>
  <si>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</si>
  <si>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</si>
  <si>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</si>
  <si>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</si>
  <si>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</si>
  <si>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</si>
  <si>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</si>
  <si>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</si>
  <si>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</si>
  <si>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</si>
  <si>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</si>
  <si>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</si>
  <si>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</si>
  <si>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</si>
  <si>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</si>
  <si>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</si>
  <si>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</si>
  <si>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</si>
  <si>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</si>
  <si>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</si>
  <si>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</si>
  <si>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</si>
  <si>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</si>
  <si>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</si>
  <si>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</si>
  <si>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</si>
  <si>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</si>
  <si>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</si>
  <si>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</si>
  <si>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</si>
  <si>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</si>
  <si>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</si>
  <si>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</si>
  <si>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</si>
  <si>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</si>
  <si>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</si>
  <si>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</si>
  <si>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</si>
  <si>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</si>
  <si>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</si>
  <si>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</si>
  <si>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</si>
  <si>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</si>
  <si>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</si>
  <si>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</si>
  <si>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</si>
  <si>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</si>
  <si>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</si>
  <si>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</si>
  <si>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</si>
  <si>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</si>
  <si>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</si>
  <si>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</si>
  <si>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</si>
  <si>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</si>
  <si>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</si>
  <si>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</si>
  <si>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</si>
  <si>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</si>
  <si>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</si>
  <si>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</si>
  <si>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</si>
  <si>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</si>
  <si>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</si>
  <si>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</si>
  <si>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</si>
  <si>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</si>
  <si>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</si>
  <si>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</si>
  <si>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</si>
  <si>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</si>
  <si>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</si>
  <si>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</si>
  <si>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</si>
  <si>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</si>
  <si>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</si>
  <si>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</si>
  <si>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</si>
  <si>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</si>
  <si>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</si>
  <si>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</si>
  <si>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</si>
  <si>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</si>
  <si>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</si>
  <si>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</si>
  <si>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</si>
  <si>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</si>
  <si>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</si>
  <si>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</si>
  <si>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</si>
  <si>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</si>
  <si>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</si>
  <si>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</si>
  <si>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</si>
  <si>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</si>
  <si>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</si>
  <si>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</si>
  <si>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</si>
  <si>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</si>
  <si>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</si>
  <si>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</si>
  <si>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</si>
  <si>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</si>
  <si>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</si>
  <si>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</si>
  <si>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</si>
  <si>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</si>
  <si>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</si>
  <si>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</si>
  <si>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</si>
  <si>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</si>
  <si>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</si>
  <si>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</si>
  <si>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</si>
  <si>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</si>
  <si>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</si>
  <si>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</si>
  <si>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</si>
  <si>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</si>
  <si>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</si>
  <si>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</si>
  <si>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</si>
  <si>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</si>
  <si>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</si>
  <si>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</si>
  <si>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</si>
  <si>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</si>
  <si>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</si>
  <si>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</si>
  <si>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</si>
  <si>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</si>
  <si>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</si>
  <si>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</si>
  <si>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</si>
  <si>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</si>
  <si>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</si>
  <si>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</si>
  <si>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</si>
  <si>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</si>
  <si>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</si>
  <si>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</si>
  <si>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</si>
  <si>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</si>
  <si>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</si>
  <si>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</si>
  <si>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</si>
  <si>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</si>
  <si>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</si>
  <si>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</si>
  <si>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</si>
  <si>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</si>
  <si>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</si>
  <si>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</si>
  <si>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</si>
  <si>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</si>
  <si>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</si>
  <si>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</si>
  <si>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</si>
  <si>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</si>
  <si>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</si>
  <si>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</si>
  <si>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</si>
  <si>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</si>
  <si>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</si>
  <si>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</si>
  <si>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</si>
  <si>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</si>
  <si>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</si>
  <si>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</si>
  <si>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</si>
  <si>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</si>
  <si>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</si>
  <si>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</si>
  <si>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</si>
  <si>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</si>
  <si>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</si>
  <si>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</si>
  <si>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</si>
  <si>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</si>
  <si>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</si>
  <si>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</si>
  <si>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</si>
  <si>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</si>
  <si>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</si>
  <si>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</si>
  <si>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</si>
  <si>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</si>
  <si>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</si>
  <si>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</si>
  <si>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</si>
  <si>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</si>
  <si>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</si>
  <si>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</si>
  <si>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</si>
  <si>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</si>
  <si>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</si>
  <si>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</si>
  <si>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</si>
  <si>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</si>
  <si>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</si>
  <si>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</si>
  <si>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</si>
  <si>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</si>
  <si>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</si>
  <si>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</si>
  <si>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</si>
  <si>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</si>
  <si>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</si>
  <si>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</si>
  <si>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</si>
  <si>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</si>
  <si>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</si>
  <si>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</si>
  <si>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</si>
  <si>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</si>
  <si>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</si>
  <si>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</si>
  <si>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</si>
  <si>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</si>
  <si>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</si>
  <si>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</si>
  <si>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</si>
  <si>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</si>
  <si>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</si>
  <si>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</si>
  <si>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</si>
  <si>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</si>
  <si>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</si>
  <si>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</si>
  <si>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</si>
  <si>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</si>
  <si>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</si>
  <si>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</si>
  <si>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</si>
  <si>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</si>
  <si>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</si>
  <si>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</si>
  <si>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</si>
  <si>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</si>
  <si>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</si>
  <si>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</si>
  <si>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</si>
  <si>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</si>
  <si>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</si>
  <si>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</si>
  <si>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</si>
  <si>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</si>
  <si>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</si>
  <si>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</si>
  <si>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</si>
  <si>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</si>
  <si>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</si>
  <si>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</si>
  <si>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</si>
  <si>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</si>
  <si>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</si>
  <si>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</si>
  <si>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</si>
  <si>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</si>
  <si>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</si>
  <si>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</si>
  <si>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</si>
  <si>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</si>
  <si>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</si>
  <si>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</si>
  <si>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</si>
  <si>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</si>
  <si>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</si>
  <si>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</si>
  <si>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</si>
  <si>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</si>
  <si>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</si>
  <si>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</si>
  <si>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</si>
  <si>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</si>
  <si>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</si>
  <si>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</si>
  <si>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</si>
  <si>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</si>
  <si>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</si>
  <si>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</si>
  <si>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</si>
  <si>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</si>
  <si>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</si>
  <si>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</si>
  <si>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</si>
  <si>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</si>
  <si>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</si>
  <si>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</si>
  <si>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</si>
  <si>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</si>
  <si>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</si>
  <si>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</si>
  <si>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</si>
  <si>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</si>
  <si>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</si>
  <si>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</si>
  <si>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</si>
  <si>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</si>
  <si>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</si>
  <si>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</si>
  <si>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</si>
  <si>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</si>
  <si>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</si>
  <si>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</si>
  <si>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</si>
  <si>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</si>
  <si>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</si>
  <si>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</si>
  <si>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</si>
  <si>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</si>
  <si>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</si>
  <si>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</si>
  <si>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</si>
  <si>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</si>
  <si>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</si>
  <si>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</si>
  <si>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</si>
  <si>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</si>
  <si>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</si>
  <si>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</si>
  <si>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</si>
  <si>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</si>
  <si>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</si>
  <si>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</si>
  <si>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</si>
  <si>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</si>
  <si>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</si>
  <si>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</si>
  <si>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</si>
  <si>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</si>
  <si>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</si>
  <si>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</si>
  <si>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</si>
  <si>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</si>
  <si>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</si>
  <si>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</si>
  <si>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</si>
  <si>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</si>
  <si>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</si>
  <si>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</si>
  <si>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</si>
  <si>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</si>
  <si>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</si>
  <si>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</si>
  <si>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</si>
  <si>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</si>
  <si>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</si>
  <si>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</si>
  <si>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</si>
  <si>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</si>
  <si>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</si>
  <si>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</si>
  <si>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</si>
  <si>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</si>
  <si>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</si>
  <si>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</si>
  <si>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</si>
  <si>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</si>
  <si>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</si>
  <si>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</si>
  <si>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</si>
  <si>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</si>
  <si>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</si>
  <si>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</si>
  <si>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</si>
  <si>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</si>
  <si>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</si>
  <si>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</si>
  <si>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</si>
  <si>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</si>
  <si>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</si>
  <si>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</si>
  <si>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</si>
  <si>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</si>
  <si>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</si>
  <si>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</si>
  <si>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</si>
  <si>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</si>
  <si>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</si>
  <si>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</si>
  <si>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</si>
  <si>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</si>
  <si>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</si>
  <si>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</si>
  <si>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</si>
  <si>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</si>
  <si>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</si>
  <si>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</si>
  <si>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</si>
  <si>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</si>
  <si>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</si>
  <si>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</si>
  <si>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</si>
  <si>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</si>
  <si>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</si>
  <si>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</si>
  <si>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</si>
  <si>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</si>
  <si>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</si>
  <si>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</si>
  <si>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</si>
  <si>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</si>
  <si>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</si>
  <si>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</si>
  <si>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</si>
  <si>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</si>
  <si>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</si>
  <si>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</si>
  <si>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</si>
  <si>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</si>
  <si>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</si>
  <si>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</si>
  <si>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</si>
  <si>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</si>
  <si>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</si>
  <si>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</si>
  <si>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</si>
  <si>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</si>
  <si>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</si>
  <si>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</si>
  <si>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</si>
  <si>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</si>
  <si>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</si>
  <si>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</si>
  <si>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</si>
  <si>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</si>
  <si>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</si>
  <si>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</si>
  <si>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</si>
  <si>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</si>
  <si>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</si>
  <si>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</si>
  <si>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</si>
  <si>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</si>
  <si>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</si>
  <si>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</si>
  <si>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</si>
  <si>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</si>
  <si>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</si>
  <si>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</si>
  <si>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</si>
  <si>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</si>
  <si>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</si>
  <si>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</si>
  <si>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</si>
  <si>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</si>
  <si>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</si>
  <si>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</si>
  <si>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</si>
  <si>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</si>
  <si>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</si>
  <si>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</si>
  <si>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</si>
  <si>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</si>
  <si>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</si>
  <si>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</si>
  <si>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</si>
  <si>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</si>
  <si>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</si>
  <si>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</si>
  <si>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</si>
  <si>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</si>
  <si>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</si>
  <si>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</si>
  <si>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</si>
  <si>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</si>
  <si>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</si>
  <si>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</si>
  <si>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</si>
  <si>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</si>
  <si>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</si>
  <si>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</si>
  <si>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</si>
  <si>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</si>
  <si>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</si>
  <si>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</si>
  <si>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</si>
  <si>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</si>
  <si>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</si>
  <si>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</si>
  <si>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</si>
  <si>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</si>
  <si>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</si>
  <si>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</si>
  <si>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</si>
  <si>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</si>
  <si>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</si>
  <si>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</si>
  <si>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</si>
  <si>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</si>
  <si>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</si>
  <si>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</si>
  <si>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</si>
  <si>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</si>
  <si>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</si>
  <si>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</si>
  <si>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</si>
  <si>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</si>
  <si>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</si>
  <si>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</si>
  <si>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</si>
  <si>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</si>
  <si>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</si>
  <si>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</si>
  <si>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</si>
  <si>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</si>
  <si>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</si>
  <si>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</si>
  <si>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</si>
  <si>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</si>
  <si>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</si>
  <si>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</si>
  <si>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</si>
  <si>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</si>
  <si>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</si>
  <si>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</si>
  <si>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</si>
  <si>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</si>
  <si>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</si>
  <si>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</si>
  <si>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</si>
  <si>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</si>
  <si>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</si>
  <si>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</si>
  <si>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</si>
  <si>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</si>
  <si>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</si>
  <si>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</si>
  <si>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</si>
  <si>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</si>
  <si>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</si>
  <si>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</si>
  <si>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</si>
  <si>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</si>
  <si>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</si>
  <si>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</si>
  <si>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</si>
  <si>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</si>
  <si>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</si>
  <si>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</si>
  <si>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</si>
  <si>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</si>
  <si>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</si>
  <si>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</si>
  <si>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</si>
  <si>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</si>
  <si>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</si>
  <si>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</si>
  <si>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</si>
  <si>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</si>
  <si>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</si>
  <si>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</si>
  <si>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</si>
  <si>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</si>
  <si>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</si>
  <si>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</si>
  <si>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</si>
  <si>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</si>
  <si>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</si>
  <si>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</si>
  <si>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</si>
  <si>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</si>
  <si>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</si>
  <si>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</si>
  <si>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</si>
  <si>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</si>
  <si>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</si>
  <si>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</si>
  <si>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</si>
  <si>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</si>
  <si>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</si>
  <si>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</si>
  <si>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</si>
  <si>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</si>
  <si>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</si>
  <si>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</si>
  <si>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</si>
  <si>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</si>
  <si>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</si>
  <si>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</si>
  <si>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</si>
  <si>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</si>
  <si>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</si>
  <si>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</si>
  <si>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</si>
  <si>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</si>
  <si>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</si>
  <si>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</si>
  <si>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</si>
  <si>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</si>
  <si>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</si>
  <si>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</si>
  <si>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</si>
  <si>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</si>
  <si>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</si>
  <si>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</si>
  <si>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</si>
  <si>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</si>
  <si>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</si>
  <si>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</si>
  <si>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</si>
  <si>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</si>
  <si>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</si>
  <si>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</si>
  <si>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</si>
  <si>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</si>
  <si>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</si>
  <si>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</si>
  <si>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</si>
  <si>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</si>
  <si>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</si>
  <si>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</si>
  <si>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</si>
  <si>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</si>
  <si>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</si>
  <si>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</si>
  <si>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</si>
  <si>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</si>
  <si>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</si>
  <si>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</si>
  <si>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</si>
  <si>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</si>
  <si>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</si>
  <si>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</si>
  <si>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</si>
  <si>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</si>
  <si>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</si>
  <si>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</si>
  <si>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</si>
  <si>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</si>
  <si>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</si>
  <si>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</si>
  <si>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</si>
  <si>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</si>
  <si>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</si>
  <si>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</si>
  <si>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</si>
  <si>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</si>
  <si>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</si>
  <si>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</si>
  <si>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</si>
  <si>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</si>
  <si>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</si>
  <si>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</si>
  <si>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</si>
  <si>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</si>
  <si>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</si>
  <si>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</si>
  <si>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</si>
  <si>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</si>
  <si>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</si>
  <si>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</si>
  <si>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</si>
  <si>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</si>
  <si>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</si>
  <si>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</si>
  <si>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</si>
  <si>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</si>
  <si>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</si>
  <si>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</si>
  <si>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</si>
  <si>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</si>
  <si>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</si>
  <si>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</si>
  <si>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</si>
  <si>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</si>
  <si>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</si>
  <si>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</si>
  <si>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</si>
  <si>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</si>
  <si>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</si>
  <si>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</si>
  <si>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</si>
  <si>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</si>
  <si>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</si>
  <si>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</si>
  <si>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</si>
  <si>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</si>
  <si>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</si>
  <si>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</si>
  <si>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</si>
  <si>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</si>
  <si>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</si>
  <si>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</si>
  <si>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</si>
  <si>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</si>
  <si>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</si>
  <si>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</si>
  <si>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</si>
  <si>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</si>
  <si>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</si>
  <si>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</si>
  <si>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</si>
  <si>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</si>
  <si>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</si>
  <si>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</si>
  <si>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</si>
  <si>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</si>
  <si>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</si>
  <si>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</si>
  <si>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</si>
  <si>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</si>
  <si>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</si>
  <si>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</si>
  <si>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</si>
  <si>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</si>
  <si>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</si>
  <si>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</si>
  <si>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</si>
  <si>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</si>
  <si>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</si>
  <si>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</si>
  <si>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</si>
  <si>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</si>
  <si>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</si>
  <si>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</si>
  <si>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</si>
  <si>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</si>
  <si>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</si>
  <si>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</si>
  <si>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</si>
  <si>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</si>
  <si>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</si>
  <si>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</si>
  <si>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</si>
  <si>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</si>
  <si>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</si>
  <si>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</si>
  <si>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</si>
  <si>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</si>
  <si>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</si>
  <si>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</si>
  <si>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</si>
  <si>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</si>
  <si>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</si>
  <si>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</si>
  <si>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</si>
  <si>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</si>
  <si>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</si>
  <si>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</si>
  <si>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</si>
  <si>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</si>
  <si>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</si>
  <si>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</si>
  <si>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</si>
  <si>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</si>
  <si>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</si>
  <si>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</si>
  <si>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</si>
  <si>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</si>
  <si>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</si>
  <si>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</si>
  <si>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</si>
  <si>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</si>
  <si>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</si>
  <si>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</si>
  <si>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</si>
  <si>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</si>
  <si>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</si>
  <si>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</si>
  <si>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</si>
  <si>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</si>
  <si>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</si>
  <si>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</si>
  <si>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</si>
  <si>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</si>
  <si>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</si>
  <si>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</si>
  <si>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</si>
  <si>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</si>
  <si>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</si>
  <si>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</si>
  <si>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</si>
  <si>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</si>
  <si>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</si>
  <si>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</si>
  <si>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</si>
  <si>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</si>
  <si>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</si>
  <si>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</si>
  <si>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</si>
  <si>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</si>
  <si>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</si>
  <si>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</si>
  <si>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</si>
  <si>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</si>
  <si>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</si>
  <si>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</si>
  <si>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</si>
  <si>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</si>
  <si>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</si>
  <si>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</si>
  <si>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</si>
  <si>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</si>
  <si>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</si>
  <si>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</si>
  <si>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</si>
  <si>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</si>
  <si>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</si>
  <si>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</si>
  <si>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</si>
  <si>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</si>
  <si>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</si>
  <si>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</si>
  <si>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</si>
  <si>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</si>
  <si>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</si>
  <si>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</si>
  <si>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</si>
  <si>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</si>
  <si>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</si>
  <si>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</si>
  <si>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</si>
  <si>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</si>
  <si>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</si>
  <si>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</si>
  <si>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</si>
  <si>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</si>
  <si>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</si>
  <si>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</si>
  <si>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</si>
  <si>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</si>
  <si>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</si>
  <si>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</si>
  <si>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</si>
  <si>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</si>
  <si>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</si>
  <si>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</si>
  <si>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</si>
  <si>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</si>
  <si>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</si>
  <si>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</si>
  <si>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</si>
  <si>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</si>
  <si>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</si>
  <si>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</si>
  <si>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</si>
  <si>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</si>
  <si>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</si>
  <si>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</si>
  <si>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</si>
  <si>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</si>
  <si>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</si>
  <si>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</si>
  <si>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</si>
  <si>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</si>
  <si>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</si>
  <si>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</si>
  <si>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</si>
  <si>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</si>
  <si>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</si>
  <si>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</si>
  <si>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</si>
  <si>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</si>
  <si>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</si>
  <si>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</si>
  <si>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</si>
  <si>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</si>
  <si>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</si>
  <si>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</si>
  <si>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</si>
  <si>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</si>
  <si>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</si>
  <si>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</si>
  <si>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</si>
  <si>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</si>
  <si>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</si>
  <si>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</si>
  <si>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</si>
  <si>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</si>
  <si>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</si>
  <si>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</si>
  <si>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</si>
  <si>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</si>
  <si>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</si>
  <si>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</si>
  <si>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</si>
  <si>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</si>
  <si>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</si>
  <si>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</si>
  <si>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</si>
  <si>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</si>
  <si>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</si>
  <si>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</si>
  <si>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</si>
  <si>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</si>
  <si>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</si>
  <si>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</si>
  <si>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</si>
  <si>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</si>
  <si>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</si>
  <si>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</si>
  <si>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</si>
  <si>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</si>
  <si>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</si>
  <si>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</si>
  <si>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</si>
  <si>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</si>
  <si>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</si>
  <si>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</si>
  <si>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</si>
  <si>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</si>
  <si>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</si>
  <si>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</si>
  <si>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</si>
  <si>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</si>
  <si>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</si>
  <si>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</si>
  <si>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</si>
  <si>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</si>
  <si>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</si>
  <si>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</si>
  <si>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</si>
  <si>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</si>
  <si>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</si>
  <si>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</si>
  <si>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</si>
  <si>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</si>
  <si>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</si>
  <si>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</si>
  <si>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</si>
  <si>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</si>
  <si>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</si>
  <si>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</si>
  <si>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</si>
  <si>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</si>
  <si>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</si>
  <si>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</si>
  <si>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</si>
  <si>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</si>
  <si>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</si>
  <si>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</si>
  <si>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</si>
  <si>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</si>
  <si>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</si>
  <si>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</si>
  <si>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</si>
  <si>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</si>
  <si>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</si>
  <si>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</si>
  <si>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</si>
  <si>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</si>
  <si>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</si>
  <si>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</si>
  <si>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</si>
  <si>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</si>
  <si>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</si>
  <si>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</si>
  <si>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</si>
  <si>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</si>
  <si>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</si>
  <si>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</si>
  <si>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</si>
  <si>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</si>
  <si>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</si>
  <si>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</si>
  <si>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</si>
  <si>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</si>
  <si>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</si>
  <si>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</si>
  <si>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</si>
  <si>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</si>
  <si>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</si>
  <si>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</si>
  <si>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</si>
  <si>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</si>
  <si>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</si>
  <si>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</si>
  <si>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</si>
  <si>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</si>
  <si>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</si>
  <si>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</si>
  <si>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</si>
  <si>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</si>
  <si>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</si>
  <si>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</si>
  <si>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</si>
  <si>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</si>
  <si>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</si>
  <si>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</si>
  <si>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</si>
  <si>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</si>
  <si>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</si>
  <si>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</si>
  <si>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</si>
  <si>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</si>
  <si>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</si>
  <si>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</si>
  <si>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</si>
  <si>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</si>
  <si>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</si>
  <si>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</si>
  <si>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</si>
  <si>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</si>
  <si>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</si>
  <si>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</si>
  <si>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</si>
  <si>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</si>
  <si>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</si>
  <si>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</si>
  <si>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</si>
  <si>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</si>
  <si>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</si>
  <si>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</si>
  <si>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</si>
  <si>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</si>
  <si>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</si>
  <si>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</si>
  <si>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</si>
  <si>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</si>
  <si>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</si>
  <si>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</si>
  <si>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</si>
  <si>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</si>
  <si>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</si>
  <si>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</si>
  <si>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</si>
  <si>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</si>
  <si>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</si>
  <si>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</si>
  <si>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</si>
  <si>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</si>
  <si>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</si>
  <si>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</si>
  <si>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</si>
  <si>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</si>
  <si>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</si>
  <si>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</si>
  <si>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</si>
  <si>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</si>
  <si>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</si>
  <si>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</si>
  <si>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</si>
  <si>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</si>
  <si>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</si>
  <si>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</si>
  <si>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</si>
  <si>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</si>
  <si>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</si>
  <si>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</si>
  <si>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</si>
  <si>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</si>
  <si>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</si>
  <si>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</si>
  <si>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</si>
  <si>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</si>
  <si>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</si>
  <si>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</si>
  <si>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</si>
  <si>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</si>
  <si>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</si>
  <si>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</si>
  <si>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</si>
  <si>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</si>
  <si>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</si>
  <si>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</si>
  <si>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</si>
  <si>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</si>
  <si>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</si>
  <si>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</si>
  <si>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</si>
  <si>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</si>
  <si>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</si>
  <si>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</si>
  <si>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</si>
  <si>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</si>
  <si>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</si>
  <si>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</si>
  <si>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</si>
  <si>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</si>
  <si>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</si>
  <si>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</si>
  <si>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</si>
  <si>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</si>
  <si>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</si>
  <si>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</si>
  <si>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</si>
  <si>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</si>
  <si>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</si>
  <si>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</si>
  <si>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</si>
  <si>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</si>
  <si>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</si>
  <si>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</si>
  <si>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</si>
  <si>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</si>
  <si>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</si>
  <si>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</si>
  <si>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</si>
  <si>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</si>
  <si>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</si>
  <si>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</si>
  <si>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</si>
  <si>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</si>
  <si>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</si>
  <si>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</si>
  <si>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</si>
  <si>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</si>
  <si>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</si>
  <si>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</si>
  <si>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</si>
  <si>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</si>
  <si>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</si>
  <si>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</si>
  <si>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</si>
  <si>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</si>
  <si>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</si>
  <si>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</si>
  <si>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</si>
  <si>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</si>
  <si>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</si>
  <si>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</si>
  <si>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</si>
  <si>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</si>
  <si>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</si>
  <si>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</si>
  <si>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</si>
  <si>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</si>
  <si>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</si>
  <si>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</si>
  <si>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</si>
  <si>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</si>
  <si>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</si>
  <si>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</si>
  <si>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</si>
  <si>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</si>
  <si>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</si>
  <si>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</si>
  <si>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</si>
  <si>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</si>
  <si>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</si>
  <si>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</si>
  <si>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</si>
  <si>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</si>
  <si>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</si>
  <si>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</si>
  <si>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</si>
  <si>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</si>
  <si>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</si>
  <si>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</si>
  <si>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</si>
  <si>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</si>
  <si>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</si>
  <si>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</si>
  <si>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</si>
  <si>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</si>
  <si>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</si>
  <si>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</si>
  <si>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</si>
  <si>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</si>
  <si>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</si>
  <si>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</si>
  <si>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</si>
  <si>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</si>
  <si>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</si>
  <si>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</si>
  <si>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</si>
  <si>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</si>
  <si>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</si>
  <si>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</si>
  <si>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</si>
  <si>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</si>
  <si>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</si>
  <si>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</si>
  <si>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</si>
  <si>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</si>
  <si>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</si>
  <si>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</si>
  <si>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</si>
  <si>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</si>
  <si>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</si>
  <si>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</si>
  <si>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</si>
  <si>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</si>
  <si>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</si>
  <si>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</si>
  <si>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</si>
  <si>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</si>
  <si>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</si>
  <si>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</si>
  <si>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</si>
  <si>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</si>
  <si>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</si>
  <si>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</si>
  <si>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</si>
  <si>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</si>
  <si>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</si>
  <si>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</si>
  <si>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</si>
  <si>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</si>
  <si>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</si>
  <si>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</si>
  <si>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</si>
  <si>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</si>
  <si>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</si>
  <si>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</si>
  <si>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</si>
  <si>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</si>
  <si>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</si>
  <si>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</si>
  <si>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</si>
  <si>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</si>
  <si>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</si>
  <si>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</si>
  <si>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</si>
  <si>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</si>
  <si>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</si>
  <si>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</si>
  <si>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</si>
  <si>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</si>
  <si>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</si>
  <si>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</si>
  <si>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</si>
  <si>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</si>
  <si>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</si>
  <si>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</si>
  <si>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</si>
  <si>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</si>
  <si>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</si>
  <si>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</si>
  <si>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</si>
  <si>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</si>
  <si>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</si>
  <si>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</si>
  <si>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</si>
  <si>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</si>
  <si>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</si>
  <si>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</si>
  <si>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</si>
  <si>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</si>
  <si>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</si>
  <si>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</si>
  <si>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</si>
  <si>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</si>
  <si>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</si>
  <si>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</si>
  <si>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</si>
  <si>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</si>
  <si>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</si>
  <si>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</si>
  <si>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</si>
  <si>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</si>
  <si>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</si>
  <si>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</si>
  <si>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</si>
  <si>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</si>
  <si>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</si>
  <si>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</si>
  <si>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</si>
  <si>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</si>
  <si>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</si>
  <si>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</si>
  <si>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</si>
  <si>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</si>
  <si>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</si>
  <si>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</si>
  <si>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</si>
  <si>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</si>
  <si>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</si>
  <si>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</si>
  <si>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</si>
  <si>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</si>
  <si>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</si>
  <si>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</si>
  <si>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</si>
  <si>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</si>
  <si>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</si>
  <si>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</si>
  <si>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</si>
  <si>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</si>
  <si>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</si>
  <si>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</si>
  <si>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</si>
  <si>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</si>
  <si>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</si>
  <si>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</si>
  <si>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</si>
  <si>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</si>
  <si>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</si>
  <si>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</si>
  <si>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</si>
  <si>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</si>
  <si>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</si>
  <si>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</si>
  <si>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</si>
  <si>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</si>
  <si>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</si>
  <si>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</si>
  <si>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</si>
  <si>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</si>
  <si>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</si>
  <si>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</si>
  <si>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</si>
  <si>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</si>
  <si>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</si>
  <si>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</si>
  <si>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</si>
  <si>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</si>
  <si>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</si>
  <si>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</si>
  <si>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</si>
  <si>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</si>
  <si>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</si>
  <si>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</si>
  <si>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</si>
  <si>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</si>
  <si>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</si>
  <si>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</si>
  <si>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</si>
  <si>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</si>
  <si>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</si>
  <si>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</si>
  <si>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</si>
  <si>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</si>
  <si>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</si>
  <si>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</si>
  <si>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</si>
  <si>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</si>
  <si>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</si>
  <si>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</si>
  <si>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</si>
  <si>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</si>
  <si>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</si>
  <si>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</si>
  <si>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</si>
  <si>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</si>
  <si>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</si>
  <si>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</si>
  <si>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</si>
  <si>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</si>
  <si>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</si>
  <si>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</si>
  <si>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</si>
  <si>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</si>
  <si>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</si>
  <si>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</si>
  <si>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</si>
  <si>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</si>
  <si>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</si>
  <si>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</si>
  <si>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</si>
  <si>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</si>
  <si>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</si>
  <si>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</si>
  <si>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</si>
  <si>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</si>
  <si>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</si>
  <si>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</si>
  <si>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</si>
  <si>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</si>
  <si>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</si>
  <si>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</si>
  <si>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</si>
  <si>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</si>
  <si>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</si>
  <si>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</si>
  <si>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</si>
  <si>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</si>
  <si>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</si>
  <si>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</si>
  <si>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</si>
  <si>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</si>
  <si>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</si>
  <si>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</si>
  <si>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</si>
  <si>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</si>
  <si>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</si>
  <si>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</si>
  <si>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</si>
  <si>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</si>
  <si>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</si>
  <si>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</si>
  <si>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</si>
  <si>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</si>
  <si>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</si>
  <si>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</si>
  <si>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</si>
  <si>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</si>
  <si>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</si>
  <si>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</si>
  <si>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</si>
  <si>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</si>
  <si>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</si>
  <si>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</si>
  <si>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</si>
  <si>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</si>
  <si>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</si>
  <si>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</si>
  <si>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</si>
  <si>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</si>
  <si>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</si>
  <si>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</si>
  <si>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</si>
  <si>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</si>
  <si>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</si>
  <si>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</si>
  <si>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</si>
  <si>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</si>
  <si>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</si>
  <si>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</si>
  <si>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</si>
  <si>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</si>
  <si>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</si>
  <si>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</si>
  <si>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</si>
  <si>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</si>
  <si>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</si>
  <si>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</si>
  <si>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</si>
  <si>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</si>
  <si>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</si>
  <si>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</si>
  <si>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</si>
  <si>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</si>
  <si>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</si>
  <si>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</si>
  <si>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</si>
  <si>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</si>
  <si>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</si>
  <si>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</si>
  <si>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</si>
  <si>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</si>
  <si>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</si>
  <si>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</si>
  <si>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</si>
  <si>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</si>
  <si>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</si>
  <si>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</si>
  <si>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</si>
  <si>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</si>
  <si>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</si>
  <si>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</si>
  <si>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</si>
  <si>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</si>
  <si>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</si>
  <si>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</si>
  <si>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</si>
  <si>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</si>
  <si>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</si>
  <si>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</si>
  <si>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</si>
  <si>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</si>
  <si>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</si>
  <si>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</si>
  <si>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</si>
  <si>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</si>
  <si>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</si>
  <si>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</si>
  <si>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</si>
  <si>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</si>
  <si>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</si>
  <si>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</si>
  <si>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</si>
  <si>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</si>
  <si>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</si>
  <si>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</si>
  <si>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</si>
  <si>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</si>
  <si>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</si>
  <si>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</si>
  <si>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</si>
  <si>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</si>
  <si>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</si>
  <si>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</si>
  <si>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</si>
  <si>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</si>
  <si>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</si>
  <si>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</si>
  <si>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</si>
  <si>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</si>
  <si>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</si>
  <si>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</si>
  <si>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</si>
  <si>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</si>
  <si>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</si>
  <si>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</si>
  <si>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</si>
  <si>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</si>
  <si>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</si>
  <si>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</si>
  <si>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</si>
  <si>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</si>
  <si>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</si>
  <si>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</si>
  <si>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</si>
  <si>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</si>
  <si>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</si>
  <si>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</si>
  <si>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</si>
  <si>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</si>
  <si>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</si>
  <si>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</si>
  <si>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</si>
  <si>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</si>
  <si>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</si>
  <si>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</si>
  <si>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</si>
  <si>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</si>
  <si>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</si>
  <si>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</si>
  <si>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</si>
  <si>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</si>
  <si>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</si>
  <si>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</si>
  <si>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</si>
  <si>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</si>
  <si>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</si>
  <si>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</si>
  <si>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</si>
  <si>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</si>
  <si>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</si>
  <si>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</si>
  <si>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</si>
  <si>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</si>
  <si>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</si>
  <si>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</si>
  <si>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</si>
  <si>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</si>
  <si>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</si>
  <si>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</si>
  <si>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</si>
  <si>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</si>
  <si>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</si>
  <si>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</si>
  <si>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</si>
  <si>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</si>
  <si>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</si>
  <si>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</si>
  <si>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</si>
  <si>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</si>
  <si>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</si>
  <si>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</si>
  <si>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</si>
  <si>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</si>
  <si>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</si>
  <si>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</si>
  <si>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</si>
  <si>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</si>
  <si>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</si>
  <si>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</si>
  <si>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</si>
  <si>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</si>
  <si>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</si>
  <si>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</si>
  <si>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</si>
  <si>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</si>
  <si>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</si>
  <si>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</si>
  <si>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</si>
  <si>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</si>
  <si>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</si>
  <si>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</si>
  <si>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</si>
  <si>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</si>
  <si>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</si>
  <si>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</si>
  <si>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</si>
  <si>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</si>
  <si>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</si>
  <si>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</si>
  <si>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</si>
  <si>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</si>
  <si>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</si>
  <si>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</si>
  <si>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</si>
  <si>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</si>
  <si>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</si>
  <si>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</si>
  <si>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</si>
  <si>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</si>
  <si>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</si>
  <si>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</si>
  <si>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</si>
  <si>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</si>
  <si>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</si>
  <si>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</si>
  <si>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</si>
  <si>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</si>
  <si>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</si>
  <si>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</si>
  <si>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</si>
  <si>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</si>
  <si>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</si>
  <si>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</si>
  <si>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</si>
  <si>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</si>
  <si>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</si>
  <si>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</si>
  <si>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</si>
  <si>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</si>
  <si>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</si>
  <si>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</si>
  <si>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</si>
  <si>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</si>
  <si>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</si>
  <si>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</si>
  <si>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</si>
  <si>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</si>
  <si>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</si>
  <si>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</si>
  <si>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</si>
  <si>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</si>
  <si>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</si>
  <si>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</si>
  <si>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</si>
  <si>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</si>
  <si>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</si>
  <si>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</si>
  <si>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</si>
  <si>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</si>
  <si>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</si>
  <si>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</si>
  <si>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</si>
  <si>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</si>
  <si>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</si>
  <si>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</si>
  <si>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</si>
  <si>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</si>
  <si>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</si>
  <si>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</si>
  <si>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</si>
  <si>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</si>
  <si>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</si>
  <si>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</si>
  <si>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</si>
  <si>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</si>
  <si>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</si>
  <si>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</si>
  <si>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</si>
  <si>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</si>
  <si>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</si>
  <si>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</si>
  <si>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</si>
  <si>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</si>
  <si>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</si>
  <si>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</si>
  <si>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</si>
  <si>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</si>
  <si>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</si>
  <si>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</si>
  <si>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</si>
  <si>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</si>
  <si>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</si>
  <si>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</si>
  <si>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</si>
  <si>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</si>
  <si>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</si>
  <si>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</si>
  <si>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</si>
  <si>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</si>
  <si>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</si>
  <si>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</si>
  <si>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</si>
  <si>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</si>
  <si>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</si>
  <si>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</si>
  <si>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</si>
  <si>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</si>
  <si>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</si>
  <si>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</si>
  <si>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</si>
  <si>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</si>
  <si>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</si>
  <si>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</si>
  <si>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</si>
  <si>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</si>
  <si>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</si>
  <si>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</si>
  <si>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</si>
  <si>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</si>
  <si>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</si>
  <si>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</si>
  <si>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</si>
  <si>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</si>
  <si>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</si>
  <si>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</si>
  <si>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</si>
  <si>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</si>
  <si>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</si>
  <si>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</si>
  <si>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</si>
  <si>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</si>
  <si>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</si>
  <si>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</si>
  <si>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</si>
  <si>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</si>
  <si>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</si>
  <si>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</si>
  <si>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</si>
  <si>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</si>
  <si>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</si>
  <si>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</si>
  <si>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</si>
  <si>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</si>
  <si>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</si>
  <si>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</si>
  <si>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</si>
  <si>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</si>
  <si>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</si>
  <si>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</si>
  <si>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</si>
  <si>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</si>
  <si>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</si>
  <si>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</si>
  <si>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</si>
  <si>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</si>
  <si>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</si>
  <si>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</si>
  <si>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</si>
  <si>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</si>
  <si>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</si>
  <si>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</si>
  <si>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</si>
  <si>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</si>
  <si>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</si>
  <si>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</si>
  <si>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</si>
  <si>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</si>
  <si>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</si>
  <si>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</si>
  <si>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</si>
  <si>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</si>
  <si>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</si>
  <si>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</si>
  <si>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</si>
  <si>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</si>
  <si>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</si>
  <si>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</si>
  <si>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</si>
  <si>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</si>
  <si>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</si>
  <si>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</si>
  <si>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</si>
  <si>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</si>
  <si>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</si>
  <si>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</si>
  <si>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</si>
  <si>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</si>
  <si>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</si>
  <si>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</si>
  <si>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</si>
  <si>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</si>
  <si>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</si>
  <si>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</si>
  <si>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</si>
  <si>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</si>
  <si>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</si>
  <si>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</si>
  <si>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</si>
  <si>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</si>
  <si>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</si>
  <si>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</si>
  <si>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</si>
  <si>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</si>
  <si>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</si>
  <si>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</si>
  <si>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</si>
  <si>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</si>
  <si>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</si>
  <si>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</si>
  <si>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</si>
  <si>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</si>
  <si>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</si>
  <si>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</si>
  <si>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</si>
  <si>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</si>
  <si>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</si>
  <si>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</si>
  <si>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</si>
  <si>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</si>
  <si>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</si>
  <si>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</si>
  <si>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</si>
  <si>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</si>
  <si>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</si>
  <si>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</si>
  <si>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</si>
  <si>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</si>
  <si>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</si>
  <si>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</si>
  <si>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</si>
  <si>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</si>
  <si>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</si>
  <si>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</si>
  <si>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</si>
  <si>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</si>
  <si>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</si>
  <si>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</si>
  <si>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</si>
  <si>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</si>
  <si>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</si>
  <si>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</si>
  <si>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</si>
  <si>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</si>
  <si>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</si>
  <si>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</si>
  <si>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</si>
  <si>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</si>
  <si>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</si>
  <si>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</si>
  <si>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</si>
  <si>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</si>
  <si>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</si>
  <si>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</si>
  <si>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</si>
  <si>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</si>
  <si>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</si>
  <si>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</si>
  <si>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</si>
  <si>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</si>
  <si>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</si>
  <si>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</si>
  <si>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</si>
  <si>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</si>
  <si>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</si>
  <si>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</si>
  <si>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</si>
  <si>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</si>
  <si>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</si>
  <si>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</si>
  <si>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</si>
  <si>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</si>
  <si>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</si>
  <si>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</si>
  <si>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</si>
  <si>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</si>
  <si>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</si>
  <si>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</si>
  <si>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</si>
  <si>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</si>
  <si>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</si>
  <si>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</si>
  <si>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</si>
  <si>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</si>
  <si>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</si>
  <si>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</si>
  <si>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</si>
  <si>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</si>
  <si>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</si>
  <si>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</si>
  <si>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</si>
  <si>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</si>
  <si>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</si>
  <si>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</si>
  <si>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</si>
  <si>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</si>
  <si>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</si>
  <si>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</si>
  <si>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</si>
  <si>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</si>
  <si>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</si>
  <si>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</si>
  <si>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</si>
  <si>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</si>
  <si>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</si>
  <si>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</si>
  <si>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</si>
  <si>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</si>
  <si>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</si>
  <si>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</si>
  <si>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</si>
  <si>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</si>
  <si>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</si>
  <si>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</si>
  <si>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</si>
  <si>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</si>
  <si>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</si>
  <si>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</si>
  <si>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</si>
  <si>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</si>
  <si>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</si>
  <si>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</si>
  <si>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</si>
  <si>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</si>
  <si>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</si>
  <si>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</si>
  <si>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</si>
  <si>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</si>
  <si>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</si>
  <si>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</si>
  <si>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</si>
  <si>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</si>
  <si>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</si>
  <si>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</si>
  <si>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</si>
  <si>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</si>
  <si>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</si>
  <si>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</si>
  <si>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</si>
  <si>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</si>
  <si>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</si>
  <si>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</si>
  <si>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</si>
  <si>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</si>
  <si>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</si>
  <si>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</si>
  <si>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</si>
  <si>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</si>
  <si>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</si>
  <si>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</si>
  <si>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</si>
  <si>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</si>
  <si>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</si>
  <si>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</si>
  <si>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</si>
  <si>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</si>
  <si>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</si>
  <si>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</si>
  <si>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</si>
  <si>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</si>
  <si>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</si>
  <si>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</si>
  <si>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</si>
  <si>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</si>
  <si>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</si>
  <si>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</si>
  <si>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</si>
  <si>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</si>
  <si>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</si>
  <si>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</si>
  <si>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</si>
  <si>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</si>
  <si>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</si>
  <si>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</si>
  <si>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</si>
  <si>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</si>
  <si>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</si>
  <si>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</si>
  <si>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</si>
  <si>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</si>
  <si>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</si>
  <si>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</si>
  <si>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</si>
  <si>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</si>
  <si>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</si>
  <si>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</si>
  <si>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</si>
  <si>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</si>
  <si>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</si>
  <si>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</si>
  <si>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</si>
  <si>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</si>
  <si>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</si>
  <si>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</si>
  <si>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</si>
  <si>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</si>
  <si>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</si>
  <si>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</si>
  <si>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</si>
  <si>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</si>
  <si>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</si>
  <si>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</si>
  <si>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</si>
  <si>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</si>
  <si>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</si>
  <si>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</si>
  <si>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</si>
  <si>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</si>
  <si>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</si>
  <si>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</si>
  <si>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</si>
  <si>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</si>
  <si>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</si>
  <si>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</si>
  <si>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</si>
  <si>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</si>
  <si>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</si>
  <si>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</si>
  <si>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</si>
  <si>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</si>
  <si>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</si>
  <si>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</si>
  <si>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</si>
  <si>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</si>
  <si>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</si>
  <si>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</si>
  <si>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</si>
  <si>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</si>
  <si>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</si>
  <si>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</si>
  <si>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</si>
  <si>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</si>
  <si>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</si>
  <si>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</si>
  <si>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</si>
  <si>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</si>
  <si>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</si>
  <si>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</si>
  <si>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</si>
  <si>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</si>
  <si>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</si>
  <si>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</si>
  <si>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</si>
  <si>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</si>
  <si>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</si>
  <si>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</si>
  <si>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</si>
  <si>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</si>
  <si>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</si>
  <si>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</si>
  <si>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</si>
  <si>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</si>
  <si>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</si>
  <si>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</si>
  <si>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</si>
  <si>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</si>
  <si>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</si>
  <si>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</si>
  <si>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</si>
  <si>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</si>
  <si>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</si>
  <si>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</si>
  <si>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</si>
  <si>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</si>
  <si>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</si>
  <si>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</si>
  <si>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</si>
  <si>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</si>
  <si>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</si>
  <si>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</si>
  <si>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</si>
  <si>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</si>
  <si>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</si>
  <si>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</si>
  <si>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</si>
  <si>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</si>
  <si>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</si>
  <si>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</si>
  <si>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</si>
  <si>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</si>
  <si>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</si>
  <si>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</si>
  <si>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</si>
  <si>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</si>
  <si>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</si>
  <si>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</si>
  <si>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</si>
  <si>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</si>
  <si>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</si>
  <si>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</si>
  <si>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</si>
  <si>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</si>
  <si>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</si>
  <si>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</si>
  <si>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</si>
  <si>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</si>
  <si>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</si>
  <si>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</si>
  <si>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</si>
  <si>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</si>
  <si>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</si>
  <si>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</si>
  <si>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</si>
  <si>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</si>
  <si>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</si>
  <si>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</si>
  <si>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</si>
  <si>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</si>
  <si>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</si>
  <si>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</si>
  <si>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</si>
  <si>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</si>
  <si>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</si>
  <si>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</si>
  <si>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</si>
  <si>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</si>
  <si>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</si>
  <si>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</si>
  <si>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</si>
  <si>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</si>
  <si>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</si>
  <si>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</si>
  <si>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</si>
  <si>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</si>
  <si>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</si>
  <si>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</si>
  <si>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</si>
  <si>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</si>
  <si>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</si>
  <si>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</si>
  <si>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</si>
  <si>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</si>
  <si>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</si>
  <si>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</si>
  <si>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</si>
  <si>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</si>
  <si>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</si>
  <si>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</si>
  <si>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</si>
  <si>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</si>
  <si>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</si>
  <si>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</si>
  <si>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</si>
  <si>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</si>
  <si>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</si>
  <si>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</si>
  <si>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</si>
  <si>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</si>
  <si>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</si>
  <si>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</si>
  <si>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</si>
  <si>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</si>
  <si>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</si>
  <si>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</si>
  <si>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</si>
  <si>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</si>
  <si>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</si>
  <si>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</si>
  <si>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</si>
  <si>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</si>
  <si>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</si>
  <si>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</si>
  <si>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</si>
  <si>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</si>
  <si>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</si>
  <si>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</si>
  <si>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</si>
  <si>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</si>
  <si>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</si>
  <si>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</si>
  <si>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</si>
  <si>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</si>
  <si>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</si>
  <si>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</si>
  <si>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</si>
  <si>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</si>
  <si>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</si>
  <si>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</si>
  <si>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</si>
  <si>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</si>
  <si>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</si>
  <si>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</si>
  <si>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</si>
  <si>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</si>
  <si>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</si>
  <si>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</si>
  <si>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</si>
  <si>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</si>
  <si>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</si>
  <si>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</si>
  <si>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</si>
  <si>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</si>
  <si>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</si>
  <si>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</si>
  <si>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</si>
  <si>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</si>
  <si>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</si>
  <si>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</si>
  <si>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</si>
  <si>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</si>
  <si>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</si>
  <si>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</si>
  <si>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</si>
  <si>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</si>
  <si>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</si>
  <si>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</si>
  <si>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</si>
  <si>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</si>
  <si>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</si>
  <si>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</si>
  <si>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</si>
  <si>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</si>
  <si>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</si>
  <si>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</si>
  <si>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</si>
  <si>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</si>
  <si>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</si>
  <si>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</si>
  <si>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</si>
  <si>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</si>
  <si>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</si>
  <si>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</si>
  <si>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</si>
  <si>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</si>
  <si>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</si>
  <si>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</si>
  <si>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</si>
  <si>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</si>
  <si>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</si>
  <si>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</si>
  <si>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</si>
  <si>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</si>
  <si>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</si>
  <si>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</si>
  <si>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</si>
  <si>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</si>
  <si>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</si>
  <si>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</si>
  <si>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</si>
  <si>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</si>
  <si>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</si>
  <si>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</si>
  <si>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</si>
  <si>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</si>
  <si>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</si>
  <si>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</si>
  <si>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</si>
  <si>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</si>
  <si>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</si>
  <si>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</si>
  <si>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</si>
  <si>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</si>
  <si>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</si>
  <si>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</si>
  <si>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</si>
  <si>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</si>
  <si>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</si>
  <si>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</si>
  <si>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</si>
  <si>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</si>
  <si>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</si>
  <si>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</si>
  <si>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</si>
  <si>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</si>
  <si>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</si>
  <si>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</si>
  <si>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</si>
  <si>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</si>
  <si>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</si>
  <si>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</si>
  <si>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</si>
  <si>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</si>
  <si>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</si>
  <si>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</si>
  <si>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</si>
  <si>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</si>
  <si>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</si>
  <si>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</si>
  <si>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</si>
  <si>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</si>
  <si>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</si>
  <si>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</si>
  <si>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</si>
  <si>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</si>
  <si>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</si>
  <si>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</si>
  <si>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</si>
  <si>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</si>
  <si>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</si>
  <si>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</si>
  <si>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</si>
  <si>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</si>
  <si>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</si>
  <si>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</si>
  <si>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</si>
  <si>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</si>
  <si>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</si>
  <si>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</si>
  <si>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</si>
  <si>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</si>
  <si>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</si>
  <si>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</si>
  <si>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</si>
  <si>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</si>
  <si>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</si>
  <si>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</si>
  <si>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</si>
  <si>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</si>
  <si>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</si>
  <si>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</si>
  <si>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</si>
  <si>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</si>
  <si>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</si>
  <si>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</si>
  <si>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</si>
  <si>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</si>
  <si>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</si>
  <si>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</si>
  <si>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</si>
  <si>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</si>
  <si>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</si>
  <si>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</si>
  <si>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</si>
  <si>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</si>
  <si>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</si>
  <si>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</si>
  <si>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</si>
  <si>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</si>
  <si>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</si>
  <si>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</si>
  <si>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</si>
  <si>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</si>
  <si>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</si>
  <si>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</si>
  <si>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</si>
  <si>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</si>
  <si>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</si>
  <si>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</si>
  <si>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</si>
  <si>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</si>
  <si>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</si>
  <si>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</si>
  <si>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</si>
  <si>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</si>
  <si>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</si>
  <si>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</si>
  <si>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</si>
  <si>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</si>
  <si>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</si>
  <si>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</si>
  <si>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</si>
  <si>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</si>
  <si>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</si>
  <si>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</si>
  <si>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</si>
  <si>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</si>
  <si>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</si>
  <si>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</si>
  <si>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</si>
  <si>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</si>
  <si>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</si>
  <si>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</si>
  <si>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</si>
  <si>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</si>
  <si>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</si>
  <si>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</si>
  <si>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</si>
  <si>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</si>
  <si>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</si>
  <si>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</si>
  <si>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</si>
  <si>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</si>
  <si>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</si>
  <si>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</si>
  <si>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</si>
  <si>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</si>
  <si>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</si>
  <si>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</si>
  <si>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</si>
  <si>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</si>
  <si>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</si>
  <si>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</si>
  <si>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</si>
  <si>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</si>
  <si>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</si>
  <si>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</si>
  <si>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</si>
  <si>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</si>
  <si>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</si>
  <si>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</si>
  <si>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</si>
  <si>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</si>
  <si>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</si>
  <si>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</si>
  <si>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</si>
  <si>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</si>
  <si>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</si>
  <si>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</si>
  <si>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</si>
  <si>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</si>
  <si>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</si>
  <si>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</si>
  <si>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</si>
  <si>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</si>
  <si>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</si>
  <si>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</si>
  <si>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</si>
  <si>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</si>
  <si>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</si>
  <si>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</si>
  <si>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</si>
  <si>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</si>
  <si>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</si>
  <si>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</si>
  <si>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</si>
  <si>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</si>
  <si>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</si>
  <si>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</si>
  <si>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</si>
  <si>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</si>
  <si>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</si>
  <si>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</si>
  <si>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</si>
  <si>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</si>
  <si>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</si>
  <si>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</si>
  <si>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</si>
  <si>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</si>
  <si>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</si>
  <si>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</si>
  <si>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</si>
  <si>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</si>
  <si>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</si>
  <si>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</si>
  <si>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</si>
  <si>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</si>
  <si>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</si>
  <si>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</si>
  <si>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</si>
  <si>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</si>
  <si>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</si>
  <si>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</si>
  <si>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</si>
  <si>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</si>
  <si>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</si>
  <si>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</si>
  <si>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</si>
  <si>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</si>
  <si>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</si>
  <si>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</si>
  <si>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</si>
  <si>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</si>
  <si>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</si>
  <si>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</si>
  <si>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</si>
  <si>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</si>
  <si>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</si>
  <si>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</si>
  <si>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</si>
  <si>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</si>
  <si>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</si>
  <si>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</si>
  <si>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</si>
  <si>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</si>
  <si>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</si>
  <si>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</si>
  <si>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</si>
  <si>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</si>
  <si>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</si>
  <si>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</si>
  <si>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</si>
  <si>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</si>
  <si>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</si>
  <si>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</si>
  <si>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</si>
  <si>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</si>
  <si>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</si>
  <si>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</si>
  <si>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</si>
  <si>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</si>
  <si>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</si>
  <si>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</si>
  <si>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</si>
  <si>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</si>
  <si>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</si>
  <si>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</si>
  <si>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</si>
  <si>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</si>
  <si>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</si>
  <si>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</si>
  <si>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</si>
  <si>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</si>
  <si>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</si>
  <si>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</si>
  <si>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</si>
  <si>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</si>
  <si>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</si>
  <si>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</si>
  <si>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</si>
  <si>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</si>
  <si>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</si>
  <si>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</si>
  <si>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</si>
  <si>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</si>
  <si>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</si>
  <si>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</si>
  <si>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</si>
  <si>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</si>
  <si>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</si>
  <si>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</si>
  <si>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</si>
  <si>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</si>
  <si>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</si>
  <si>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</si>
  <si>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</si>
  <si>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</si>
  <si>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</si>
  <si>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</si>
  <si>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</si>
  <si>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</si>
  <si>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</si>
  <si>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</si>
  <si>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</si>
  <si>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</si>
  <si>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</si>
  <si>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</si>
  <si>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</si>
  <si>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</si>
  <si>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</si>
  <si>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</si>
  <si>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</si>
  <si>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</si>
  <si>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</si>
  <si>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</si>
  <si>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</si>
  <si>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</si>
  <si>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</si>
  <si>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</si>
  <si>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</si>
  <si>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</si>
  <si>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</si>
  <si>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</si>
  <si>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</si>
  <si>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</si>
  <si>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</si>
  <si>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</si>
  <si>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</si>
  <si>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</si>
  <si>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</si>
  <si>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</si>
  <si>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</si>
  <si>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</si>
  <si>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</si>
  <si>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</si>
  <si>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</si>
  <si>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</si>
  <si>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</si>
  <si>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</si>
  <si>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</si>
  <si>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</si>
  <si>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</si>
  <si>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</si>
  <si>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</si>
  <si>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</si>
  <si>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</si>
  <si>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</si>
  <si>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</si>
  <si>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</si>
  <si>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</si>
  <si>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</si>
  <si>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</si>
  <si>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</si>
  <si>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</si>
  <si>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</si>
  <si>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</si>
  <si>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</si>
  <si>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</si>
  <si>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</si>
  <si>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</si>
  <si>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</si>
  <si>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</si>
  <si>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</si>
  <si>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</si>
  <si>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</si>
  <si>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</si>
  <si>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</si>
  <si>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</si>
  <si>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</si>
  <si>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</si>
  <si>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</si>
  <si>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</si>
  <si>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</si>
  <si>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</si>
  <si>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</si>
  <si>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</si>
  <si>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</si>
  <si>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</si>
  <si>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</si>
  <si>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</si>
  <si>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</si>
  <si>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</si>
  <si>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</si>
  <si>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</si>
  <si>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</si>
  <si>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</si>
  <si>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</si>
  <si>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</si>
  <si>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</si>
  <si>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</si>
  <si>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</si>
  <si>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</si>
  <si>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</si>
  <si>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</si>
  <si>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</si>
  <si>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</si>
  <si>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</si>
  <si>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</si>
  <si>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</si>
  <si>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</si>
  <si>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</si>
  <si>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</si>
  <si>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</si>
  <si>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</si>
  <si>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</si>
  <si>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</si>
  <si>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</si>
  <si>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</si>
  <si>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</si>
  <si>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</si>
  <si>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</si>
  <si>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</si>
  <si>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</si>
  <si>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</si>
  <si>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</si>
  <si>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</si>
  <si>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</si>
  <si>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</si>
  <si>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</si>
  <si>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</si>
  <si>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</si>
  <si>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</si>
  <si>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</si>
  <si>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</si>
  <si>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</si>
  <si>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</si>
  <si>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</si>
  <si>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</si>
  <si>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</si>
  <si>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</si>
  <si>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</si>
  <si>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</si>
  <si>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</si>
  <si>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</si>
  <si>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</si>
  <si>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</si>
  <si>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</si>
  <si>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</si>
  <si>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</si>
  <si>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</si>
  <si>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</si>
  <si>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</si>
  <si>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</si>
  <si>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</si>
  <si>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</si>
  <si>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</si>
  <si>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</si>
  <si>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</si>
  <si>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</si>
  <si>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</si>
  <si>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</si>
  <si>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</si>
  <si>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</si>
  <si>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</si>
  <si>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</si>
  <si>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</si>
  <si>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</si>
  <si>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</si>
  <si>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</si>
  <si>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</si>
  <si>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</si>
  <si>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</si>
  <si>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</si>
  <si>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</si>
  <si>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</si>
  <si>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</si>
  <si>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</si>
  <si>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</si>
  <si>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</si>
  <si>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</si>
  <si>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</si>
  <si>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</si>
  <si>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</si>
  <si>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</si>
  <si>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</si>
  <si>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</si>
  <si>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</si>
  <si>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</si>
  <si>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</si>
  <si>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</si>
  <si>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</si>
  <si>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</si>
  <si>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</si>
  <si>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</si>
  <si>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</si>
  <si>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</si>
  <si>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</si>
  <si>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</si>
  <si>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</si>
  <si>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</si>
  <si>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</si>
  <si>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</si>
  <si>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</si>
  <si>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</si>
  <si>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</si>
  <si>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</si>
  <si>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</si>
  <si>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</si>
  <si>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</si>
  <si>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</si>
  <si>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</si>
  <si>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</si>
  <si>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</si>
  <si>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</si>
  <si>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</si>
  <si>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</si>
  <si>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</si>
  <si>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</si>
  <si>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</si>
  <si>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</si>
  <si>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</si>
  <si>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</si>
  <si>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</si>
  <si>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</si>
  <si>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</si>
  <si>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</si>
  <si>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</si>
  <si>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</si>
  <si>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</si>
  <si>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</si>
  <si>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</si>
  <si>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</si>
  <si>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</si>
  <si>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</si>
  <si>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</si>
  <si>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</si>
  <si>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</si>
  <si>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</si>
  <si>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</si>
  <si>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</si>
  <si>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</si>
  <si>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</si>
  <si>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</si>
  <si>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</si>
  <si>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</si>
  <si>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</si>
  <si>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</si>
  <si>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</si>
  <si>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</si>
  <si>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</si>
  <si>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</si>
  <si>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</si>
  <si>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</si>
  <si>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</si>
  <si>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</si>
  <si>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</si>
  <si>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</si>
  <si>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</si>
  <si>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</si>
  <si>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</si>
  <si>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</si>
  <si>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</si>
  <si>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</si>
  <si>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</si>
  <si>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</si>
  <si>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</si>
  <si>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</si>
  <si>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</si>
  <si>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</si>
  <si>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</si>
  <si>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</si>
  <si>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</si>
  <si>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</si>
  <si>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</si>
  <si>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</si>
  <si>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</si>
  <si>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</si>
  <si>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</si>
  <si>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</si>
  <si>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</si>
  <si>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</si>
  <si>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</si>
  <si>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</si>
  <si>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</si>
  <si>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</si>
  <si>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</si>
  <si>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</si>
  <si>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</si>
  <si>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</si>
  <si>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</si>
  <si>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</si>
  <si>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</si>
  <si>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</si>
  <si>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</si>
  <si>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</si>
  <si>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</si>
  <si>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</si>
  <si>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</si>
  <si>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</si>
  <si>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</si>
  <si>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</si>
  <si>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</si>
  <si>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</si>
  <si>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</si>
  <si>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</si>
  <si>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</si>
  <si>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</si>
  <si>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</si>
  <si>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</si>
  <si>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</si>
  <si>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</si>
  <si>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</si>
  <si>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</si>
  <si>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</si>
  <si>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</si>
  <si>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</si>
  <si>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</si>
  <si>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</si>
  <si>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</si>
  <si>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</si>
  <si>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</si>
  <si>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</si>
  <si>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</si>
  <si>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</si>
  <si>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</si>
  <si>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</si>
  <si>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</si>
  <si>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</si>
  <si>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</si>
  <si>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</si>
  <si>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</si>
  <si>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</si>
  <si>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</si>
  <si>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</si>
  <si>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</si>
  <si>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</si>
  <si>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</si>
  <si>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</si>
  <si>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</si>
  <si>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</si>
  <si>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</si>
  <si>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</si>
  <si>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</si>
  <si>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</si>
  <si>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</si>
  <si>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</si>
  <si>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</si>
  <si>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</si>
  <si>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</si>
  <si>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</si>
  <si>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</si>
  <si>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</si>
  <si>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</si>
  <si>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</si>
  <si>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</si>
  <si>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</si>
  <si>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</si>
  <si>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</si>
  <si>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</si>
  <si>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</si>
  <si>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</si>
  <si>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</si>
  <si>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</si>
  <si>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</si>
  <si>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</si>
  <si>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</si>
  <si>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</si>
  <si>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</si>
  <si>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</si>
  <si>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</si>
  <si>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</si>
  <si>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</si>
  <si>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</si>
  <si>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</si>
  <si>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</si>
  <si>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</si>
  <si>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</si>
  <si>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</si>
  <si>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</si>
  <si>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</si>
  <si>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</si>
  <si>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</si>
  <si>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</si>
  <si>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</si>
  <si>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</si>
  <si>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</si>
  <si>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</si>
  <si>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</si>
  <si>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</si>
  <si>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</si>
  <si>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</si>
  <si>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</si>
  <si>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</si>
  <si>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</si>
  <si>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</si>
  <si>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</si>
  <si>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</si>
  <si>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</si>
  <si>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</si>
  <si>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</si>
  <si>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</si>
  <si>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</si>
  <si>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</si>
  <si>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</si>
  <si>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</si>
  <si>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</si>
  <si>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</si>
  <si>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</si>
  <si>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</si>
  <si>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</si>
  <si>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</si>
  <si>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</si>
  <si>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</si>
  <si>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</si>
  <si>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</si>
  <si>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</si>
  <si>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</si>
  <si>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</si>
  <si>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</si>
  <si>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</si>
  <si>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</si>
  <si>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</si>
  <si>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</si>
  <si>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</si>
  <si>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</si>
  <si>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</si>
  <si>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</si>
  <si>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</si>
  <si>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</si>
  <si>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</si>
  <si>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</si>
  <si>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</si>
  <si>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</si>
  <si>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</si>
  <si>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</si>
  <si>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</si>
  <si>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</si>
  <si>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</si>
  <si>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</si>
  <si>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</si>
  <si>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</si>
  <si>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</si>
  <si>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</si>
  <si>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</si>
  <si>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</si>
  <si>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</si>
  <si>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</si>
  <si>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</si>
  <si>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</si>
  <si>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</si>
  <si>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</si>
  <si>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</si>
  <si>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</si>
  <si>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</si>
  <si>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</si>
  <si>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</si>
  <si>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</si>
  <si>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</si>
  <si>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</si>
  <si>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</si>
  <si>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</si>
  <si>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</si>
  <si>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</si>
  <si>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</si>
  <si>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</si>
  <si>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</si>
  <si>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</si>
  <si>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</si>
  <si>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</si>
  <si>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</si>
  <si>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</si>
  <si>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</si>
  <si>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</si>
  <si>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</si>
  <si>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</si>
  <si>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</si>
  <si>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</si>
  <si>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</si>
  <si>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</si>
  <si>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</si>
  <si>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</si>
  <si>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</si>
  <si>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</si>
  <si>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</si>
  <si>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</si>
  <si>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</si>
  <si>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</si>
  <si>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</si>
  <si>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</si>
  <si>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</si>
  <si>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</si>
  <si>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</si>
  <si>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</si>
  <si>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</si>
  <si>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</si>
  <si>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</si>
  <si>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</si>
  <si>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</si>
  <si>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</si>
  <si>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</si>
  <si>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</si>
  <si>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</si>
  <si>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</si>
  <si>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</si>
  <si>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</si>
  <si>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</si>
  <si>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</si>
  <si>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</si>
  <si>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</si>
  <si>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</si>
  <si>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</si>
  <si>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</si>
  <si>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</si>
  <si>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</si>
  <si>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</si>
  <si>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</si>
  <si>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</si>
  <si>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</si>
  <si>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</si>
  <si>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</si>
  <si>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</si>
  <si>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</si>
  <si>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</si>
  <si>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</si>
  <si>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</si>
  <si>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</si>
  <si>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</si>
  <si>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</si>
  <si>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</si>
  <si>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</si>
  <si>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</si>
  <si>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</si>
  <si>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</si>
  <si>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</si>
  <si>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</si>
  <si>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</si>
  <si>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</si>
  <si>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</si>
  <si>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</si>
  <si>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</si>
  <si>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</si>
  <si>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</si>
  <si>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</si>
  <si>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</si>
  <si>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</si>
  <si>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</si>
  <si>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</si>
  <si>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</si>
  <si>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</si>
  <si>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</si>
  <si>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</si>
  <si>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</si>
  <si>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</si>
  <si>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</si>
  <si>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</si>
  <si>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</si>
  <si>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</si>
  <si>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</si>
  <si>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</si>
  <si>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</si>
  <si>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</si>
  <si>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</si>
  <si>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</si>
  <si>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</si>
  <si>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</si>
  <si>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</si>
  <si>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</si>
  <si>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</si>
  <si>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</si>
  <si>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</si>
  <si>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</si>
  <si>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</si>
  <si>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</si>
  <si>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</si>
  <si>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</si>
  <si>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</si>
  <si>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</si>
  <si>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</si>
  <si>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</si>
  <si>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</si>
  <si>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</si>
  <si>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</si>
  <si>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</si>
  <si>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</si>
  <si>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</si>
  <si>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</si>
  <si>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</si>
  <si>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</si>
  <si>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</si>
  <si>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</si>
  <si>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</si>
  <si>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</si>
  <si>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</si>
  <si>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</si>
  <si>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</si>
  <si>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</si>
  <si>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</si>
  <si>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</si>
  <si>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</si>
  <si>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</si>
  <si>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</si>
  <si>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</si>
  <si>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</si>
  <si>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</si>
  <si>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</si>
  <si>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</si>
  <si>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</si>
  <si>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</si>
  <si>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</si>
  <si>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</si>
  <si>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</si>
  <si>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</si>
  <si>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</si>
  <si>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</si>
  <si>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</si>
  <si>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</si>
  <si>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</si>
  <si>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</si>
  <si>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</si>
  <si>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</si>
  <si>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</si>
  <si>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</si>
  <si>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</si>
  <si>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</si>
  <si>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</si>
  <si>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</si>
  <si>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</si>
  <si>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</si>
  <si>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</si>
  <si>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</si>
  <si>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</si>
  <si>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</si>
  <si>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</si>
  <si>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</si>
  <si>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</si>
  <si>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</si>
  <si>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</si>
  <si>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</si>
  <si>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</si>
  <si>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</si>
  <si>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</si>
  <si>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</si>
  <si>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</si>
  <si>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</si>
  <si>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</si>
  <si>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</si>
  <si>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</si>
  <si>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</si>
  <si>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</si>
  <si>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</si>
  <si>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</si>
  <si>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</si>
  <si>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</si>
  <si>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</si>
  <si>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</si>
  <si>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</si>
  <si>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</si>
  <si>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</si>
  <si>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</si>
  <si>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</si>
  <si>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</si>
  <si>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</si>
  <si>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</si>
  <si>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</si>
  <si>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</si>
  <si>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</si>
  <si>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</si>
  <si>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</si>
  <si>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</si>
  <si>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</si>
  <si>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</si>
  <si>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</si>
  <si>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</si>
  <si>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</si>
  <si>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</si>
  <si>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</si>
  <si>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</si>
  <si>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</si>
  <si>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</si>
  <si>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</si>
  <si>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</si>
  <si>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</si>
  <si>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</si>
  <si>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</si>
  <si>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</si>
  <si>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</si>
  <si>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</si>
  <si>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</si>
  <si>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</si>
  <si>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</si>
  <si>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</si>
  <si>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</si>
  <si>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</si>
  <si>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</si>
  <si>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</si>
  <si>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</si>
  <si>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</si>
  <si>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</si>
  <si>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</si>
  <si>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</si>
  <si>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</si>
  <si>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</si>
  <si>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</si>
  <si>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</si>
  <si>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</si>
  <si>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</si>
  <si>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</si>
  <si>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</si>
  <si>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</si>
  <si>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</si>
  <si>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</si>
  <si>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</si>
  <si>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</si>
  <si>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</si>
  <si>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</si>
  <si>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</si>
  <si>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</si>
  <si>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</si>
  <si>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</si>
  <si>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</si>
  <si>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</si>
  <si>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</si>
  <si>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</si>
  <si>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</si>
  <si>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</si>
  <si>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</si>
  <si>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</si>
  <si>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</si>
  <si>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</si>
  <si>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</si>
  <si>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</si>
  <si>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</si>
  <si>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</si>
  <si>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</si>
  <si>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</si>
  <si>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</si>
  <si>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</si>
  <si>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</si>
  <si>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</si>
  <si>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</si>
  <si>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</si>
  <si>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</si>
  <si>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</si>
  <si>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</si>
  <si>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</si>
  <si>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</si>
  <si>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</si>
  <si>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</si>
  <si>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</si>
  <si>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</si>
  <si>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</si>
  <si>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</si>
  <si>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</si>
  <si>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</si>
  <si>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</si>
  <si>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</si>
  <si>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</si>
  <si>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</si>
  <si>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</si>
  <si>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</si>
  <si>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</si>
  <si>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</si>
  <si>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</si>
  <si>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</si>
  <si>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</si>
  <si>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</si>
  <si>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</si>
  <si>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</si>
  <si>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</si>
  <si>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</si>
  <si>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</si>
  <si>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</si>
  <si>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</si>
  <si>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</si>
  <si>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</si>
  <si>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</si>
  <si>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</si>
  <si>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</si>
  <si>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</si>
  <si>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</si>
  <si>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</si>
  <si>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</si>
  <si>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</si>
  <si>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</si>
  <si>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</si>
  <si>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</si>
  <si>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</si>
  <si>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</si>
  <si>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</si>
  <si>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</si>
  <si>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</si>
  <si>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</si>
  <si>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</si>
  <si>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</si>
  <si>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</si>
  <si>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</si>
  <si>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</si>
  <si>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</si>
  <si>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</si>
  <si>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</si>
  <si>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</si>
  <si>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</si>
  <si>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</si>
  <si>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</si>
  <si>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</si>
  <si>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</si>
  <si>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</si>
  <si>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</si>
  <si>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</si>
  <si>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</si>
  <si>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</si>
  <si>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</si>
  <si>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</si>
  <si>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</si>
  <si>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</si>
  <si>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</si>
  <si>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</si>
  <si>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</si>
  <si>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</si>
  <si>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</si>
  <si>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</si>
  <si>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</si>
  <si>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</si>
  <si>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</si>
  <si>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</si>
  <si>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</si>
  <si>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</si>
  <si>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</si>
  <si>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</si>
  <si>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</si>
  <si>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</si>
  <si>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</si>
  <si>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</si>
  <si>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</si>
  <si>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</si>
  <si>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</si>
  <si>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</si>
  <si>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</si>
  <si>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</si>
  <si>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</si>
  <si>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</si>
  <si>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</si>
  <si>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</si>
  <si>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</si>
  <si>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</si>
  <si>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</si>
  <si>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</si>
  <si>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</si>
  <si>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</si>
  <si>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</si>
  <si>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</si>
  <si>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</si>
  <si>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</si>
  <si>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</si>
  <si>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</si>
  <si>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</si>
  <si>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</si>
  <si>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</si>
  <si>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</si>
  <si>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</si>
  <si>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</si>
  <si>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</si>
  <si>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</si>
  <si>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</si>
  <si>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</si>
  <si>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</si>
  <si>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</si>
  <si>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</si>
  <si>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</si>
  <si>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</si>
  <si>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</si>
  <si>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</si>
  <si>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</si>
  <si>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</si>
  <si>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</si>
  <si>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</si>
  <si>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</si>
  <si>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</si>
  <si>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</si>
  <si>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</si>
  <si>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</si>
  <si>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</si>
  <si>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</si>
  <si>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</si>
  <si>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</si>
  <si>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</si>
  <si>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</si>
  <si>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</si>
  <si>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</si>
  <si>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</si>
  <si>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</si>
  <si>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</si>
  <si>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</si>
  <si>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</si>
  <si>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</si>
  <si>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</si>
  <si>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</si>
  <si>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</si>
  <si>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</si>
  <si>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</si>
  <si>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</si>
  <si>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</si>
  <si>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</si>
  <si>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</si>
  <si>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</si>
  <si>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</si>
  <si>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</si>
  <si>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</si>
  <si>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</si>
  <si>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</si>
  <si>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</si>
  <si>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</si>
  <si>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</si>
  <si>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</si>
  <si>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</si>
  <si>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</si>
  <si>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</si>
  <si>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</si>
  <si>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</si>
  <si>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</si>
  <si>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</si>
  <si>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</si>
  <si>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</si>
  <si>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</si>
  <si>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</si>
  <si>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</si>
  <si>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</si>
  <si>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</si>
  <si>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</si>
  <si>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</si>
  <si>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</si>
  <si>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</si>
  <si>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</si>
  <si>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</si>
  <si>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</si>
  <si>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</si>
  <si>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</si>
  <si>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</si>
  <si>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</si>
  <si>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</si>
  <si>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</si>
  <si>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</si>
  <si>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</si>
  <si>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</si>
  <si>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</si>
  <si>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</si>
  <si>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</si>
  <si>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</si>
  <si>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</si>
  <si>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</si>
  <si>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</si>
  <si>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</si>
  <si>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</si>
  <si>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</si>
  <si>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</si>
  <si>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</si>
  <si>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</si>
  <si>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</si>
  <si>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</si>
  <si>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</si>
  <si>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</si>
  <si>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</si>
  <si>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</si>
  <si>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</si>
  <si>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</si>
  <si>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</si>
  <si>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</si>
  <si>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</si>
  <si>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</si>
  <si>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</si>
  <si>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</si>
  <si>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</si>
  <si>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</si>
  <si>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</si>
  <si>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</si>
  <si>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</si>
  <si>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</si>
  <si>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</si>
  <si>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</si>
  <si>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</si>
  <si>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</si>
  <si>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</si>
  <si>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</si>
  <si>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</si>
  <si>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</si>
  <si>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</si>
  <si>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</si>
  <si>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</si>
  <si>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</si>
  <si>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</si>
  <si>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</si>
  <si>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</si>
  <si>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</si>
  <si>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</si>
  <si>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</si>
  <si>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</si>
  <si>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</si>
  <si>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</si>
  <si>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</si>
  <si>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</si>
  <si>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</si>
  <si>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</si>
  <si>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</si>
  <si>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</si>
  <si>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</si>
  <si>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</si>
  <si>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</si>
  <si>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</si>
  <si>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</si>
  <si>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</si>
  <si>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</si>
  <si>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</si>
  <si>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</si>
  <si>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</si>
  <si>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</si>
  <si>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</si>
  <si>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</si>
  <si>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</si>
  <si>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</si>
  <si>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</si>
  <si>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</si>
  <si>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</si>
  <si>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</si>
  <si>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</si>
  <si>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</si>
  <si>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</si>
  <si>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</si>
  <si>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</si>
  <si>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</si>
  <si>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</si>
  <si>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</si>
  <si>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</si>
  <si>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</si>
  <si>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</si>
  <si>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</si>
  <si>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</si>
  <si>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</si>
  <si>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</si>
  <si>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</si>
  <si>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</si>
  <si>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</si>
  <si>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</si>
  <si>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</si>
  <si>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</si>
  <si>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</si>
  <si>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</si>
  <si>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</si>
  <si>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</si>
  <si>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</si>
  <si>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</si>
  <si>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</si>
  <si>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</si>
  <si>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</si>
  <si>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</si>
  <si>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</si>
  <si>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</si>
  <si>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</si>
  <si>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</si>
  <si>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</si>
  <si>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</si>
  <si>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</si>
  <si>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</si>
  <si>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</si>
  <si>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</si>
  <si>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</si>
  <si>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</si>
  <si>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</si>
  <si>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</si>
  <si>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</si>
  <si>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</si>
  <si>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</si>
  <si>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</si>
  <si>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</si>
  <si>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</si>
  <si>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</si>
  <si>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</si>
  <si>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</si>
  <si>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</si>
  <si>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</si>
  <si>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</si>
  <si>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</si>
  <si>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</si>
  <si>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</si>
  <si>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</si>
  <si>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</si>
  <si>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</si>
  <si>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</si>
  <si>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</si>
  <si>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</si>
  <si>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</si>
  <si>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</si>
  <si>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</si>
  <si>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</si>
  <si>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</si>
  <si>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</si>
  <si>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</si>
  <si>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</si>
  <si>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</si>
  <si>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</si>
  <si>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</si>
  <si>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</si>
  <si>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</si>
  <si>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</si>
  <si>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</si>
  <si>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</si>
  <si>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</si>
  <si>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</si>
  <si>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</si>
  <si>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</si>
  <si>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</si>
  <si>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</si>
  <si>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</si>
  <si>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</si>
  <si>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</si>
  <si>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</si>
  <si>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</si>
  <si>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</si>
  <si>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</si>
  <si>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</si>
  <si>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</si>
  <si>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</si>
  <si>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</si>
  <si>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</si>
  <si>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</si>
  <si>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</si>
  <si>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</si>
  <si>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</si>
  <si>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</si>
  <si>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</si>
  <si>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</si>
  <si>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</si>
  <si>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</si>
  <si>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</si>
  <si>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</si>
  <si>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</si>
  <si>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</si>
  <si>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</si>
  <si>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</si>
  <si>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</si>
  <si>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</si>
  <si>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</si>
  <si>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</si>
  <si>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</si>
  <si>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</si>
  <si>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</si>
  <si>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</si>
  <si>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</si>
  <si>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</si>
  <si>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</si>
  <si>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</si>
  <si>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</si>
  <si>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</si>
  <si>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</si>
  <si>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</si>
  <si>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</si>
  <si>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</si>
  <si>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</si>
  <si>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</si>
  <si>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</si>
  <si>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</si>
  <si>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</si>
  <si>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</si>
  <si>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</si>
  <si>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</si>
  <si>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</si>
  <si>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</si>
  <si>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</si>
  <si>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</si>
  <si>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</si>
  <si>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</si>
  <si>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</si>
  <si>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</si>
  <si>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</si>
  <si>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</si>
  <si>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</si>
  <si>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</si>
  <si>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</si>
  <si>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</si>
  <si>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</si>
  <si>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</si>
  <si>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</si>
  <si>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</si>
  <si>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</si>
  <si>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</si>
  <si>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</si>
  <si>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</si>
  <si>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</si>
  <si>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</si>
  <si>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</si>
  <si>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</si>
  <si>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</si>
  <si>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</si>
  <si>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</si>
  <si>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</si>
  <si>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</si>
  <si>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</si>
  <si>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</si>
  <si>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</si>
  <si>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</si>
  <si>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</si>
  <si>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</si>
  <si>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</si>
  <si>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</si>
  <si>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</si>
  <si>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</si>
  <si>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</si>
  <si>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</si>
  <si>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</si>
  <si>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</si>
  <si>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</si>
  <si>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</si>
  <si>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</si>
  <si>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</si>
  <si>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</si>
  <si>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</si>
  <si>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</si>
  <si>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</si>
  <si>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</si>
  <si>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</si>
  <si>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</si>
  <si>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</si>
  <si>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</si>
  <si>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</si>
  <si>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</si>
  <si>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</si>
  <si>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</si>
  <si>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</si>
  <si>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</si>
  <si>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</si>
  <si>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</si>
  <si>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</si>
  <si>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</si>
  <si>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</si>
  <si>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</si>
  <si>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</si>
  <si>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</si>
  <si>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</si>
  <si>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</si>
  <si>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</si>
  <si>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</si>
  <si>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</si>
  <si>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</si>
  <si>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</si>
  <si>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</si>
  <si>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</si>
  <si>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</si>
  <si>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</si>
  <si>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</si>
  <si>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</si>
  <si>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</si>
  <si>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</si>
  <si>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</si>
  <si>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</si>
  <si>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</si>
  <si>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</si>
  <si>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</si>
  <si>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</si>
  <si>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</si>
  <si>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</si>
  <si>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</si>
  <si>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</si>
  <si>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</si>
  <si>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</si>
  <si>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</si>
  <si>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</si>
  <si>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</si>
  <si>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</si>
  <si>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</si>
  <si>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</si>
  <si>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</si>
  <si>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</si>
  <si>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</si>
  <si>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</si>
  <si>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</si>
  <si>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</si>
  <si>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</si>
  <si>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</si>
  <si>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</si>
  <si>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</si>
  <si>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</si>
  <si>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</si>
  <si>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</si>
  <si>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</si>
  <si>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</si>
  <si>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</si>
  <si>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</si>
  <si>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</si>
  <si>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</si>
  <si>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</si>
  <si>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</si>
  <si>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</si>
  <si>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</si>
  <si>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</si>
  <si>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</si>
  <si>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</si>
  <si>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</si>
  <si>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</si>
  <si>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</si>
  <si>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</si>
  <si>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</si>
  <si>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</si>
  <si>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</si>
  <si>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</si>
  <si>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</si>
  <si>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</si>
  <si>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</si>
  <si>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</si>
  <si>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</si>
  <si>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</si>
  <si>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</si>
  <si>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</si>
  <si>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</si>
  <si>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</si>
  <si>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</si>
  <si>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</si>
  <si>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</si>
  <si>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</si>
  <si>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</si>
  <si>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</si>
  <si>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</si>
  <si>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</si>
  <si>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</si>
  <si>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</si>
  <si>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</si>
  <si>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</si>
  <si>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</si>
  <si>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</si>
  <si>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</si>
  <si>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</si>
  <si>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</si>
  <si>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</si>
  <si>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</si>
  <si>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</si>
  <si>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</si>
  <si>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</si>
  <si>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</si>
  <si>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</si>
  <si>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</si>
  <si>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</si>
  <si>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</si>
  <si>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</si>
  <si>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</si>
  <si>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</si>
  <si>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</si>
  <si>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</si>
  <si>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</si>
  <si>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</si>
  <si>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</si>
  <si>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</si>
  <si>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</si>
  <si>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</si>
  <si>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</si>
  <si>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</si>
  <si>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</si>
  <si>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</si>
  <si>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</si>
  <si>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</si>
  <si>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</si>
  <si>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</si>
  <si>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</si>
  <si>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</si>
  <si>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</si>
  <si>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</si>
  <si>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</si>
  <si>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</si>
  <si>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</si>
  <si>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</si>
  <si>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</si>
  <si>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</si>
  <si>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</si>
  <si>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</si>
  <si>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</si>
  <si>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</si>
  <si>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</si>
  <si>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</si>
  <si>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</si>
  <si>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</si>
  <si>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</si>
  <si>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</si>
  <si>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</si>
  <si>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</si>
  <si>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</si>
  <si>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</si>
  <si>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</si>
  <si>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</si>
  <si>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</si>
  <si>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</si>
  <si>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</si>
  <si>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</si>
  <si>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</si>
  <si>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</si>
  <si>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</si>
  <si>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</si>
  <si>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</si>
  <si>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</si>
  <si>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</si>
  <si>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</si>
  <si>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</si>
  <si>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</si>
  <si>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</si>
  <si>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</si>
  <si>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</si>
  <si>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</si>
  <si>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</si>
  <si>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</si>
  <si>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</si>
  <si>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</si>
  <si>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</si>
  <si>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</si>
  <si>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</si>
  <si>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</si>
  <si>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</si>
  <si>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</si>
  <si>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</si>
  <si>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</si>
  <si>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</si>
  <si>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</si>
  <si>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</si>
  <si>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</si>
  <si>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</si>
  <si>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</si>
  <si>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</si>
  <si>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</si>
  <si>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</si>
  <si>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</si>
  <si>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</si>
  <si>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</si>
  <si>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</si>
  <si>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</si>
  <si>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</si>
  <si>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</si>
  <si>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</si>
  <si>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</si>
  <si>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</si>
  <si>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</si>
  <si>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</si>
  <si>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</si>
  <si>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</si>
  <si>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</si>
  <si>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</si>
  <si>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</si>
  <si>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</si>
  <si>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</si>
  <si>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</si>
  <si>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</si>
  <si>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</si>
  <si>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</si>
  <si>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</si>
  <si>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</si>
  <si>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</si>
  <si>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</si>
  <si>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</si>
  <si>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</si>
  <si>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</si>
  <si>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</si>
  <si>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</si>
  <si>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</si>
  <si>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</si>
  <si>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</si>
  <si>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</si>
  <si>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</si>
  <si>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</si>
  <si>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</si>
  <si>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</si>
  <si>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</si>
  <si>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</si>
  <si>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</si>
  <si>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</si>
  <si>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</si>
  <si>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</si>
  <si>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</si>
  <si>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</si>
  <si>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</si>
  <si>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</si>
  <si>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</si>
  <si>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</si>
  <si>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</si>
  <si>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</si>
  <si>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</si>
  <si>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</si>
  <si>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</si>
  <si>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</si>
  <si>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</si>
  <si>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</si>
  <si>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</si>
  <si>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</si>
  <si>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</si>
  <si>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</si>
  <si>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</si>
  <si>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</si>
  <si>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</si>
  <si>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</si>
  <si>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</si>
  <si>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</si>
  <si>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</si>
  <si>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</si>
  <si>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</si>
  <si>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</si>
  <si>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</si>
  <si>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</si>
  <si>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</si>
  <si>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</si>
  <si>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</si>
  <si>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</si>
  <si>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</si>
  <si>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</si>
  <si>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</si>
  <si>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</si>
  <si>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</si>
  <si>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</si>
  <si>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</si>
  <si>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</si>
  <si>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</si>
  <si>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</si>
  <si>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</si>
  <si>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</si>
  <si>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</si>
  <si>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</si>
  <si>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</si>
  <si>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</si>
  <si>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</si>
  <si>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</si>
  <si>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</si>
  <si>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</si>
  <si>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</si>
  <si>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</si>
  <si>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</si>
  <si>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</si>
  <si>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</si>
  <si>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</si>
  <si>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</si>
  <si>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</si>
  <si>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</si>
  <si>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</si>
  <si>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</si>
  <si>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</si>
  <si>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</si>
  <si>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</si>
  <si>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</si>
  <si>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</si>
  <si>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</si>
  <si>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</si>
  <si>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</si>
  <si>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</si>
  <si>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</si>
  <si>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</si>
  <si>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</si>
  <si>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</si>
  <si>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</si>
  <si>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</si>
  <si>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</si>
  <si>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</si>
  <si>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</si>
  <si>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</si>
  <si>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</si>
  <si>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</si>
  <si>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</si>
  <si>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</si>
  <si>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</si>
  <si>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</si>
  <si>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</si>
  <si>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</si>
  <si>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</si>
  <si>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</si>
  <si>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</si>
  <si>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</si>
  <si>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</si>
  <si>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</si>
  <si>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</si>
  <si>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</si>
  <si>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</si>
  <si>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</si>
  <si>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</si>
  <si>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</si>
  <si>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</si>
  <si>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</si>
  <si>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</si>
  <si>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</si>
  <si>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</si>
  <si>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</si>
  <si>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</si>
  <si>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</si>
  <si>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</si>
  <si>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</si>
  <si>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</si>
  <si>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</si>
  <si>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</si>
  <si>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</si>
  <si>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</si>
  <si>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</si>
  <si>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</si>
  <si>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</si>
  <si>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</si>
  <si>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</si>
  <si>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</si>
  <si>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</si>
  <si>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</si>
  <si>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</si>
  <si>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</si>
  <si>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</si>
  <si>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</si>
  <si>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</si>
  <si>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</si>
  <si>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</si>
  <si>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</si>
  <si>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</si>
  <si>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</si>
  <si>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</si>
  <si>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</si>
  <si>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</si>
  <si>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</si>
  <si>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</si>
  <si>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</si>
  <si>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</si>
  <si>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</si>
  <si>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</si>
  <si>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</si>
  <si>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</si>
  <si>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</si>
  <si>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</si>
  <si>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</si>
  <si>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</si>
  <si>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</si>
  <si>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</si>
  <si>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</si>
  <si>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</si>
  <si>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</si>
  <si>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</si>
  <si>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</si>
  <si>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</si>
  <si>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</si>
  <si>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</si>
  <si>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</si>
  <si>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</si>
  <si>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</si>
  <si>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</si>
  <si>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</si>
  <si>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</si>
  <si>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</si>
  <si>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</si>
  <si>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</si>
  <si>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</si>
  <si>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</si>
  <si>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</si>
  <si>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</si>
  <si>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</si>
  <si>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</si>
  <si>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</si>
  <si>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</si>
  <si>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</si>
  <si>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</si>
  <si>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</si>
  <si>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</si>
  <si>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</si>
  <si>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</si>
  <si>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</si>
  <si>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</si>
  <si>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</si>
  <si>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</si>
  <si>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</si>
  <si>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</si>
  <si>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</si>
  <si>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</si>
  <si>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</si>
  <si>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</si>
  <si>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</si>
  <si>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</si>
  <si>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</si>
  <si>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</si>
  <si>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</si>
  <si>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</si>
  <si>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</si>
  <si>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</si>
  <si>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</si>
  <si>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</si>
  <si>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</si>
  <si>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</si>
  <si>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</si>
  <si>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</si>
  <si>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</si>
  <si>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</si>
  <si>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</si>
  <si>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</si>
  <si>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</si>
  <si>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</si>
  <si>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</si>
  <si>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</si>
  <si>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</si>
  <si>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</si>
  <si>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</si>
  <si>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</si>
  <si>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</si>
  <si>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</si>
  <si>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</si>
  <si>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</si>
  <si>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</si>
  <si>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</si>
  <si>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</si>
  <si>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</si>
  <si>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</si>
  <si>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</si>
  <si>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</si>
  <si>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</si>
  <si>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</si>
  <si>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</si>
  <si>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</si>
  <si>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</si>
  <si>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</si>
  <si>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</si>
  <si>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</si>
  <si>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</si>
  <si>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</si>
  <si>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</si>
  <si>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</si>
  <si>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</si>
  <si>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</si>
  <si>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</si>
  <si>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</si>
  <si>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</si>
  <si>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</si>
  <si>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</si>
  <si>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</si>
  <si>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</si>
  <si>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</si>
  <si>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</si>
  <si>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</si>
  <si>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</si>
  <si>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</si>
  <si>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</si>
  <si>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</si>
  <si>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</si>
  <si>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</si>
  <si>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</si>
  <si>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</si>
  <si>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</si>
  <si>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</si>
  <si>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</si>
  <si>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</si>
  <si>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</si>
  <si>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</si>
  <si>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</si>
  <si>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</si>
  <si>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</si>
  <si>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</si>
  <si>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</si>
  <si>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</si>
  <si>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</si>
  <si>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</si>
  <si>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</si>
  <si>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</si>
  <si>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</si>
  <si>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</si>
  <si>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</si>
  <si>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</si>
  <si>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</si>
  <si>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</si>
  <si>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</si>
  <si>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</si>
  <si>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</si>
  <si>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</si>
  <si>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</si>
  <si>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</si>
  <si>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</si>
  <si>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</si>
  <si>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</si>
  <si>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</si>
  <si>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</si>
  <si>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</si>
  <si>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</si>
  <si>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</si>
  <si>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</si>
  <si>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</si>
  <si>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</si>
  <si>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</si>
  <si>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</si>
  <si>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</si>
  <si>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</si>
  <si>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</si>
  <si>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</si>
  <si>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</si>
  <si>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</si>
  <si>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</si>
  <si>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</si>
  <si>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</si>
  <si>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</si>
  <si>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</si>
  <si>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</si>
  <si>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</si>
  <si>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</si>
  <si>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</si>
  <si>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</si>
  <si>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</si>
  <si>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</si>
  <si>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</si>
  <si>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</si>
  <si>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</si>
  <si>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</si>
  <si>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</si>
  <si>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</si>
  <si>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</si>
  <si>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</si>
  <si>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</si>
  <si>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</si>
  <si>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</si>
  <si>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</si>
  <si>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</si>
  <si>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</si>
  <si>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</si>
  <si>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</si>
  <si>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</si>
  <si>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</si>
  <si>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</si>
  <si>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</si>
  <si>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</si>
  <si>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</si>
  <si>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</si>
  <si>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</si>
  <si>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</si>
  <si>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</si>
  <si>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</si>
  <si>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</si>
  <si>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</si>
  <si>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</si>
  <si>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</si>
  <si>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</si>
  <si>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</si>
  <si>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</si>
  <si>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</si>
  <si>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</si>
  <si>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</si>
  <si>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</si>
  <si>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</si>
  <si>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</si>
  <si>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</si>
  <si>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</si>
  <si>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</si>
  <si>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</si>
  <si>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</si>
  <si>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</si>
  <si>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</si>
  <si>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</si>
  <si>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</si>
  <si>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</si>
  <si>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</si>
  <si>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</si>
  <si>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</si>
  <si>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</si>
  <si>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</si>
  <si>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</si>
  <si>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</si>
  <si>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</si>
  <si>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</si>
  <si>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</si>
  <si>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</si>
  <si>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</si>
  <si>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</si>
  <si>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</si>
  <si>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</si>
  <si>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</si>
  <si>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</si>
  <si>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</si>
  <si>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</si>
  <si>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</si>
  <si>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</si>
  <si>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</si>
  <si>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</si>
  <si>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</si>
  <si>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</si>
  <si>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</si>
  <si>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</si>
  <si>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</si>
  <si>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</si>
  <si>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</si>
  <si>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</si>
  <si>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</si>
  <si>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</si>
  <si>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</si>
  <si>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</si>
  <si>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</si>
  <si>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</si>
  <si>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</si>
  <si>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</si>
  <si>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</si>
  <si>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</si>
  <si>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</si>
  <si>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</si>
  <si>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</si>
  <si>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</si>
  <si>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</si>
  <si>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</si>
  <si>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</si>
  <si>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</si>
  <si>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</si>
  <si>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</si>
  <si>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</si>
  <si>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</si>
  <si>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</si>
  <si>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</si>
  <si>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</si>
  <si>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</si>
  <si>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</si>
  <si>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</si>
  <si>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</si>
  <si>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</si>
  <si>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</si>
  <si>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</si>
  <si>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</si>
  <si>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</si>
  <si>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</si>
  <si>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</si>
  <si>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</si>
  <si>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</si>
  <si>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</si>
  <si>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</si>
  <si>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</si>
  <si>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</si>
  <si>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</si>
  <si>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</si>
  <si>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</si>
  <si>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</si>
  <si>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</si>
  <si>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</si>
  <si>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</si>
  <si>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</si>
  <si>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</si>
  <si>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</si>
  <si>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</si>
  <si>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</si>
  <si>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</si>
  <si>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</si>
  <si>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</si>
  <si>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</si>
  <si>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</si>
  <si>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</si>
  <si>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</si>
  <si>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</si>
  <si>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</si>
  <si>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</si>
  <si>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</si>
  <si>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</si>
  <si>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</si>
  <si>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</si>
  <si>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</si>
  <si>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</si>
  <si>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</si>
  <si>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</si>
  <si>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</si>
  <si>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</si>
  <si>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</si>
  <si>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</si>
  <si>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</si>
  <si>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</si>
  <si>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</si>
  <si>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</si>
  <si>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</si>
  <si>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</si>
  <si>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</si>
  <si>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</si>
  <si>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</si>
  <si>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</si>
  <si>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</si>
  <si>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</si>
  <si>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</si>
  <si>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</si>
  <si>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</si>
  <si>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</si>
  <si>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</si>
  <si>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</si>
  <si>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</si>
  <si>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</si>
  <si>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</si>
  <si>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</si>
  <si>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</si>
  <si>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</si>
  <si>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</si>
  <si>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</si>
  <si>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</si>
  <si>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</si>
  <si>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</si>
  <si>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</si>
  <si>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</si>
  <si>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</si>
  <si>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</si>
  <si>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</si>
  <si>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</si>
  <si>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</si>
  <si>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</si>
  <si>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</si>
  <si>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</si>
  <si>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</si>
  <si>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</si>
  <si>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</si>
  <si>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</si>
  <si>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</si>
  <si>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</si>
  <si>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</si>
  <si>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</si>
  <si>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</si>
  <si>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</si>
  <si>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</si>
  <si>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</si>
  <si>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</si>
  <si>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</si>
  <si>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</si>
  <si>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</si>
  <si>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</si>
  <si>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</si>
  <si>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</si>
  <si>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</si>
  <si>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</si>
  <si>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</si>
  <si>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</si>
  <si>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</si>
  <si>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</si>
  <si>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</si>
  <si>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</si>
  <si>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</si>
  <si>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</si>
  <si>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</si>
  <si>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</si>
  <si>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</si>
  <si>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</si>
  <si>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</si>
  <si>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</si>
  <si>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</si>
  <si>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</si>
  <si>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</si>
  <si>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</si>
  <si>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</si>
  <si>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</si>
  <si>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</si>
  <si>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</si>
  <si>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</si>
  <si>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</si>
  <si>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</si>
  <si>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</si>
  <si>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</si>
  <si>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</si>
  <si>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</si>
  <si>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</si>
  <si>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</si>
  <si>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</si>
  <si>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</si>
  <si>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</si>
  <si>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</si>
  <si>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</si>
  <si>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</si>
  <si>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</si>
  <si>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</si>
  <si>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</si>
  <si>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</si>
  <si>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</si>
  <si>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</si>
  <si>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</si>
  <si>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</si>
  <si>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</si>
  <si>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</si>
  <si>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</si>
  <si>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</si>
  <si>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</si>
  <si>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</si>
  <si>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</si>
  <si>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</si>
  <si>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</si>
  <si>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</si>
  <si>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</si>
  <si>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</si>
  <si>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</si>
  <si>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</si>
  <si>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</si>
  <si>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</si>
  <si>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</si>
  <si>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</si>
  <si>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</si>
  <si>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</si>
  <si>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</si>
  <si>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</si>
  <si>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</si>
  <si>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</si>
  <si>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</si>
  <si>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</si>
  <si>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</si>
  <si>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</si>
  <si>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</si>
  <si>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</si>
  <si>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</si>
  <si>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</si>
  <si>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</si>
  <si>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</si>
  <si>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</si>
  <si>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</si>
  <si>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</si>
  <si>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</si>
  <si>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</si>
  <si>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</si>
  <si>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</si>
  <si>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</si>
  <si>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</si>
  <si>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</si>
  <si>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</si>
  <si>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</si>
  <si>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</si>
  <si>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</si>
  <si>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</si>
  <si>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</si>
  <si>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</si>
  <si>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</si>
  <si>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</si>
  <si>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</si>
  <si>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</si>
  <si>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</si>
  <si>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</si>
  <si>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</si>
  <si>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</si>
  <si>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</si>
  <si>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</si>
  <si>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</si>
  <si>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</si>
  <si>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</si>
  <si>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</si>
  <si>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</si>
  <si>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</si>
  <si>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</si>
  <si>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</si>
  <si>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</si>
  <si>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</si>
  <si>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</si>
  <si>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</si>
  <si>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</si>
  <si>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</si>
  <si>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</si>
  <si>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</si>
  <si>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</si>
  <si>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</si>
  <si>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</si>
  <si>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</si>
  <si>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</si>
  <si>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</si>
  <si>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</si>
  <si>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</si>
  <si>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</si>
  <si>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</si>
  <si>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</si>
  <si>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</si>
  <si>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</si>
  <si>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</si>
  <si>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</si>
  <si>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</si>
  <si>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</si>
  <si>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</si>
  <si>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</si>
  <si>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</si>
  <si>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</si>
  <si>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</si>
  <si>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</si>
  <si>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</si>
  <si>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</si>
  <si>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</si>
  <si>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</si>
  <si>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</si>
  <si>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</si>
  <si>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</si>
  <si>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</si>
  <si>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</si>
  <si>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</si>
  <si>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</si>
  <si>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</si>
  <si>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</si>
  <si>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</si>
  <si>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</si>
  <si>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</si>
  <si>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</si>
  <si>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</si>
  <si>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</si>
  <si>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</si>
  <si>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</si>
  <si>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</si>
  <si>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</si>
  <si>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</si>
  <si>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</si>
  <si>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</si>
  <si>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</si>
  <si>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</si>
  <si>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</si>
  <si>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</si>
  <si>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</si>
  <si>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</si>
  <si>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</si>
  <si>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</si>
  <si>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</si>
  <si>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</si>
  <si>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</si>
  <si>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</si>
  <si>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</si>
  <si>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</si>
  <si>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</si>
  <si>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</si>
  <si>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</si>
  <si>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</si>
  <si>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</si>
  <si>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</si>
  <si>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</si>
  <si>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</si>
  <si>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</si>
  <si>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</si>
  <si>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</si>
  <si>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</si>
  <si>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</si>
  <si>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</si>
  <si>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</si>
  <si>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</si>
  <si>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</si>
  <si>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</si>
  <si>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</si>
  <si>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</si>
  <si>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</si>
  <si>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</si>
  <si>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</si>
  <si>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</si>
  <si>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</si>
  <si>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</si>
  <si>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</si>
  <si>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</si>
  <si>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</si>
  <si>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</si>
  <si>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</si>
  <si>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</si>
  <si>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</si>
  <si>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</si>
  <si>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</si>
  <si>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</si>
  <si>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</si>
  <si>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</si>
  <si>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</si>
  <si>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</si>
  <si>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</si>
  <si>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</si>
  <si>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</si>
  <si>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</si>
  <si>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</si>
  <si>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</si>
  <si>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</si>
  <si>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</si>
  <si>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</si>
  <si>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</si>
  <si>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</si>
  <si>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</si>
  <si>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</si>
  <si>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</si>
  <si>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</si>
  <si>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</si>
  <si>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</si>
  <si>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</si>
  <si>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</si>
  <si>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</si>
  <si>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</si>
  <si>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</si>
  <si>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</si>
  <si>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</si>
  <si>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</si>
  <si>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</si>
  <si>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</si>
  <si>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</si>
  <si>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</si>
  <si>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</si>
  <si>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</si>
  <si>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</si>
  <si>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</si>
  <si>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</si>
  <si>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</si>
  <si>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</si>
  <si>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</si>
  <si>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</si>
  <si>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</si>
  <si>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</si>
  <si>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</si>
  <si>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</si>
  <si>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</si>
  <si>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</si>
  <si>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</si>
  <si>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</si>
  <si>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</si>
  <si>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</si>
  <si>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</si>
  <si>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</si>
  <si>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</si>
  <si>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</si>
  <si>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</si>
  <si>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</si>
  <si>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</si>
  <si>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</si>
  <si>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</si>
  <si>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</si>
  <si>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</si>
  <si>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</si>
  <si>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</si>
  <si>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</si>
  <si>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</si>
  <si>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</si>
  <si>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</si>
  <si>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</si>
  <si>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</si>
  <si>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</si>
  <si>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</si>
  <si>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</si>
  <si>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</si>
  <si>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</si>
  <si>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</si>
  <si>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</si>
  <si>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</si>
  <si>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</si>
  <si>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</si>
  <si>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</si>
  <si>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</si>
  <si>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</si>
  <si>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</si>
  <si>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</si>
  <si>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</si>
  <si>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</si>
  <si>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</si>
  <si>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</si>
  <si>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</si>
  <si>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</si>
  <si>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</si>
  <si>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</si>
  <si>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</si>
  <si>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</si>
  <si>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</si>
  <si>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</si>
  <si>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</si>
  <si>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</si>
  <si>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</si>
  <si>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</si>
  <si>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</si>
  <si>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</si>
  <si>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</si>
  <si>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</si>
  <si>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</si>
  <si>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</si>
  <si>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</si>
  <si>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</si>
  <si>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</si>
  <si>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</si>
  <si>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</si>
  <si>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</si>
  <si>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</si>
  <si>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</si>
  <si>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</si>
  <si>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</si>
  <si>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</si>
  <si>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</si>
  <si>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</si>
  <si>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</si>
  <si>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</si>
  <si>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</si>
  <si>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</si>
  <si>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</si>
  <si>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</si>
  <si>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</si>
  <si>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</si>
  <si>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</si>
  <si>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</si>
  <si>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</si>
  <si>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</si>
  <si>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</si>
  <si>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</si>
  <si>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</si>
  <si>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</si>
  <si>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</si>
  <si>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</si>
  <si>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</si>
  <si>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</si>
  <si>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</si>
  <si>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</si>
  <si>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</si>
  <si>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</si>
  <si>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</si>
  <si>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</si>
  <si>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</si>
  <si>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</si>
  <si>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</si>
  <si>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</si>
  <si>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</si>
  <si>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</si>
  <si>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</si>
  <si>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</si>
  <si>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</si>
  <si>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</si>
  <si>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</si>
  <si>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</si>
  <si>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</si>
  <si>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</si>
  <si>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</si>
  <si>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</si>
  <si>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</si>
  <si>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</si>
  <si>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</si>
  <si>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</si>
  <si>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</si>
  <si>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</si>
  <si>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</si>
  <si>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</si>
  <si>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</si>
  <si>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</si>
  <si>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</si>
  <si>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</si>
  <si>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</si>
  <si>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</si>
  <si>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</si>
  <si>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</si>
  <si>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</si>
  <si>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</si>
  <si>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</si>
  <si>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</si>
  <si>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</si>
  <si>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</si>
  <si>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</si>
  <si>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</si>
  <si>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</si>
  <si>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</si>
  <si>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</si>
  <si>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</si>
  <si>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</si>
  <si>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</si>
  <si>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</si>
  <si>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</si>
  <si>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</si>
  <si>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</si>
  <si>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</si>
  <si>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</si>
  <si>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</si>
  <si>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</si>
  <si>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</si>
  <si>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</si>
  <si>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</si>
  <si>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</si>
  <si>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</si>
  <si>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</si>
  <si>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</si>
  <si>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</si>
  <si>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</si>
  <si>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</si>
  <si>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</si>
  <si>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</si>
  <si>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</si>
  <si>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</si>
  <si>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</si>
  <si>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</si>
  <si>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</si>
  <si>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</si>
  <si>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</si>
  <si>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</si>
  <si>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</si>
  <si>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</si>
  <si>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</si>
  <si>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</si>
  <si>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</si>
  <si>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</si>
  <si>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</si>
  <si>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</si>
  <si>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</si>
  <si>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</si>
  <si>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</si>
  <si>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</si>
  <si>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</si>
  <si>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</si>
  <si>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</si>
  <si>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</si>
  <si>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</si>
  <si>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</si>
  <si>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</si>
  <si>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</si>
  <si>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</si>
  <si>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</si>
  <si>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</si>
  <si>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</si>
  <si>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</si>
  <si>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</si>
  <si>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</si>
  <si>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</si>
  <si>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</si>
  <si>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</si>
  <si>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</si>
  <si>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</si>
  <si>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</si>
  <si>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</si>
  <si>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</si>
  <si>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</si>
  <si>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</si>
  <si>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</si>
  <si>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</si>
  <si>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</si>
  <si>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</si>
  <si>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</si>
  <si>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</si>
  <si>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</si>
  <si>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</si>
  <si>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</si>
  <si>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</si>
  <si>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</si>
  <si>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</si>
  <si>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</si>
  <si>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</si>
  <si>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</si>
  <si>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</si>
  <si>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</si>
  <si>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</si>
  <si>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</si>
  <si>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</si>
  <si>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</si>
  <si>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</si>
  <si>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</si>
  <si>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</si>
  <si>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</si>
  <si>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</si>
  <si>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</si>
  <si>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</si>
  <si>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</si>
  <si>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</si>
  <si>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</si>
  <si>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</si>
  <si>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</si>
  <si>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</si>
  <si>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</si>
  <si>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</si>
  <si>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</si>
  <si>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</si>
  <si>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</si>
  <si>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</si>
  <si>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</si>
  <si>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</si>
  <si>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</si>
  <si>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</si>
  <si>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</si>
  <si>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</si>
  <si>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</si>
  <si>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</si>
  <si>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</si>
  <si>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</si>
  <si>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</si>
  <si>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</si>
  <si>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</si>
  <si>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</si>
  <si>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</si>
  <si>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</si>
  <si>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</si>
  <si>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</si>
  <si>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</si>
  <si>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</si>
  <si>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</si>
  <si>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</si>
  <si>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</si>
  <si>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</si>
  <si>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</si>
  <si>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</si>
  <si>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</si>
  <si>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</si>
  <si>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</si>
  <si>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</si>
  <si>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</si>
  <si>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</si>
  <si>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</si>
  <si>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</si>
  <si>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</si>
  <si>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</si>
  <si>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</si>
  <si>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</si>
  <si>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</si>
  <si>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</si>
  <si>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</si>
  <si>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</si>
  <si>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</si>
  <si>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</si>
  <si>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</si>
  <si>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</si>
  <si>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</si>
  <si>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</si>
  <si>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</si>
  <si>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</si>
  <si>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</si>
  <si>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</si>
  <si>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</si>
  <si>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</si>
  <si>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</si>
  <si>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</si>
  <si>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</si>
  <si>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</si>
  <si>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</si>
  <si>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</si>
  <si>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</si>
  <si>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</si>
  <si>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</si>
  <si>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</si>
  <si>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</si>
  <si>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</si>
  <si>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</si>
  <si>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</si>
  <si>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</si>
  <si>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</si>
  <si>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</si>
  <si>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</si>
  <si>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</si>
  <si>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</si>
  <si>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</si>
  <si>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</si>
  <si>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</si>
  <si>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</si>
  <si>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</si>
  <si>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</si>
  <si>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</si>
  <si>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</si>
  <si>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</si>
  <si>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</si>
  <si>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</si>
  <si>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</si>
  <si>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</si>
  <si>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</si>
  <si>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</si>
  <si>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</si>
  <si>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</si>
  <si>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</si>
  <si>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</si>
  <si>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</si>
  <si>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</si>
  <si>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</si>
  <si>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</si>
  <si>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</si>
  <si>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</si>
  <si>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</si>
  <si>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</si>
  <si>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</si>
  <si>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</si>
  <si>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</si>
  <si>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</si>
  <si>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</si>
  <si>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</si>
  <si>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</si>
  <si>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</si>
  <si>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</si>
  <si>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</si>
  <si>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</si>
  <si>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</si>
  <si>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</si>
  <si>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</si>
  <si>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</si>
  <si>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</si>
  <si>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</si>
  <si>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</si>
  <si>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</si>
  <si>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</si>
  <si>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</si>
  <si>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</si>
  <si>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</si>
  <si>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</si>
  <si>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</si>
  <si>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</si>
  <si>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</si>
  <si>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</si>
  <si>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</si>
  <si>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</si>
  <si>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</si>
  <si>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</si>
  <si>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</si>
  <si>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</si>
  <si>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</si>
  <si>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</si>
  <si>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</si>
  <si>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</si>
  <si>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</si>
  <si>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</si>
  <si>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</si>
  <si>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</si>
  <si>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</si>
  <si>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</si>
  <si>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</si>
  <si>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</si>
  <si>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</si>
  <si>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</si>
  <si>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</si>
  <si>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</si>
  <si>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</si>
  <si>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</si>
  <si>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</si>
  <si>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</si>
  <si>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</si>
  <si>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</si>
  <si>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</si>
  <si>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</si>
  <si>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</si>
  <si>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</si>
  <si>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</si>
  <si>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</si>
  <si>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</si>
  <si>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</si>
  <si>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</si>
  <si>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</si>
  <si>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</si>
  <si>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</si>
  <si>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</si>
  <si>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</si>
  <si>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</si>
  <si>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</si>
  <si>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</si>
  <si>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</si>
  <si>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</si>
  <si>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</si>
  <si>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</si>
  <si>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</si>
  <si>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</si>
  <si>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</si>
  <si>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</si>
  <si>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</si>
  <si>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</si>
  <si>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</si>
  <si>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</si>
  <si>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</si>
  <si>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</si>
  <si>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</si>
  <si>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</si>
  <si>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</si>
  <si>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</si>
  <si>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</si>
  <si>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</si>
  <si>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</si>
  <si>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</si>
  <si>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</si>
  <si>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</si>
  <si>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</si>
  <si>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</si>
  <si>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</si>
  <si>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</si>
  <si>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</si>
  <si>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</si>
  <si>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</si>
  <si>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</si>
  <si>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</si>
  <si>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</si>
  <si>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</si>
  <si>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</si>
  <si>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</si>
  <si>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</si>
  <si>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</si>
  <si>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</si>
  <si>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</si>
  <si>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</si>
  <si>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</si>
  <si>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</si>
  <si>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</si>
  <si>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</si>
  <si>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</si>
  <si>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</si>
  <si>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</si>
  <si>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</si>
  <si>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</si>
  <si>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</si>
  <si>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</si>
  <si>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</si>
  <si>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</si>
  <si>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</si>
  <si>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</si>
  <si>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</si>
  <si>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</si>
  <si>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</si>
  <si>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</si>
  <si>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</si>
  <si>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</si>
  <si>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</si>
  <si>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</si>
  <si>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</si>
  <si>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</si>
  <si>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</si>
  <si>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</si>
  <si>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</si>
  <si>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</si>
  <si>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</si>
  <si>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</si>
  <si>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</si>
  <si>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</si>
  <si>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</si>
  <si>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</si>
  <si>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</si>
  <si>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</si>
  <si>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</si>
  <si>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</si>
  <si>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</si>
  <si>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</si>
  <si>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</si>
  <si>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</si>
  <si>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</si>
  <si>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</si>
  <si>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</si>
  <si>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</si>
  <si>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</si>
  <si>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</si>
  <si>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</si>
  <si>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</si>
  <si>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</si>
  <si>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</si>
  <si>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</si>
  <si>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</si>
  <si>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</si>
  <si>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</si>
  <si>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</si>
  <si>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</si>
  <si>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</si>
  <si>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</si>
  <si>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</si>
  <si>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</si>
  <si>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</si>
  <si>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</si>
  <si>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</si>
  <si>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</si>
  <si>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</si>
  <si>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</si>
  <si>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</si>
  <si>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</si>
  <si>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</si>
  <si>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</si>
  <si>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</si>
  <si>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</si>
  <si>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</si>
  <si>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</si>
  <si>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</si>
  <si>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</si>
  <si>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</si>
  <si>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</si>
  <si>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</si>
  <si>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</si>
  <si>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</si>
  <si>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</si>
  <si>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</si>
  <si>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</si>
  <si>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</si>
  <si>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</si>
  <si>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</si>
  <si>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</si>
  <si>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</si>
  <si>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</si>
  <si>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</si>
  <si>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</si>
  <si>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</si>
  <si>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</si>
  <si>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</si>
  <si>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</si>
  <si>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</si>
  <si>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</si>
  <si>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</si>
  <si>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</si>
  <si>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</si>
  <si>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</si>
  <si>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</si>
  <si>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</si>
  <si>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</si>
  <si>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</si>
  <si>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</si>
  <si>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</si>
  <si>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</si>
  <si>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</si>
  <si>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</si>
  <si>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</si>
  <si>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</si>
  <si>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</si>
  <si>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</si>
  <si>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</si>
  <si>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</si>
  <si>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</si>
  <si>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</si>
  <si>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</si>
  <si>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</si>
  <si>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</si>
  <si>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</si>
  <si>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</si>
  <si>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</si>
  <si>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</si>
  <si>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</si>
  <si>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</si>
  <si>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</si>
  <si>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</si>
  <si>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</si>
  <si>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</si>
  <si>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</si>
  <si>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</si>
  <si>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</si>
  <si>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</si>
  <si>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</si>
  <si>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</si>
  <si>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</si>
  <si>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</si>
  <si>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</si>
  <si>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</si>
  <si>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</si>
  <si>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</si>
  <si>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</si>
  <si>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</si>
  <si>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</si>
  <si>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</si>
  <si>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</si>
  <si>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</si>
  <si>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</si>
  <si>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</si>
  <si>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</si>
  <si>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</si>
  <si>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</si>
  <si>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</si>
  <si>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</si>
  <si>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</si>
  <si>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</si>
  <si>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</si>
  <si>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</si>
  <si>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</si>
  <si>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</si>
  <si>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</si>
  <si>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</si>
  <si>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</si>
  <si>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</si>
  <si>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</si>
  <si>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</si>
  <si>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</si>
  <si>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</si>
  <si>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</si>
  <si>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</si>
  <si>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</si>
  <si>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</si>
  <si>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</si>
  <si>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</si>
  <si>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</si>
  <si>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</si>
  <si>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</si>
  <si>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</si>
  <si>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</si>
  <si>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</si>
  <si>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</si>
  <si>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</si>
  <si>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</si>
  <si>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</si>
  <si>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</si>
  <si>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</si>
  <si>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</si>
  <si>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</si>
  <si>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</si>
  <si>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</si>
  <si>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</si>
  <si>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</si>
  <si>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</si>
  <si>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</si>
  <si>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</si>
  <si>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</si>
  <si>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</si>
  <si>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</si>
  <si>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</si>
  <si>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</si>
  <si>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</si>
  <si>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</si>
  <si>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</si>
  <si>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</si>
  <si>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</si>
  <si>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</si>
  <si>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</si>
  <si>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</si>
  <si>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</si>
  <si>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</si>
  <si>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</si>
  <si>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</si>
  <si>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</si>
  <si>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</si>
  <si>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</si>
  <si>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</si>
  <si>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</si>
  <si>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</si>
  <si>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</si>
  <si>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</si>
  <si>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</si>
  <si>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</si>
  <si>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</si>
  <si>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</si>
  <si>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</si>
  <si>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</si>
  <si>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</si>
  <si>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</si>
  <si>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</si>
  <si>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</si>
  <si>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</si>
  <si>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</si>
  <si>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</si>
  <si>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</si>
  <si>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</si>
  <si>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</si>
  <si>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</si>
  <si>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</si>
  <si>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</si>
  <si>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</si>
  <si>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</si>
  <si>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</si>
  <si>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</si>
  <si>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</si>
  <si>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</si>
  <si>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</si>
  <si>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</si>
  <si>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</si>
  <si>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</si>
  <si>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</si>
  <si>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</si>
  <si>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</si>
  <si>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</si>
  <si>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</si>
  <si>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</si>
  <si>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</si>
  <si>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</si>
  <si>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</si>
  <si>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</si>
  <si>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</si>
  <si>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</si>
  <si>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</si>
  <si>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</si>
  <si>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</si>
  <si>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</si>
  <si>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</si>
  <si>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</si>
  <si>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</si>
  <si>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</si>
  <si>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</si>
  <si>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</si>
  <si>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</si>
  <si>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</si>
  <si>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</si>
  <si>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</si>
  <si>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</si>
  <si>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</si>
  <si>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</si>
  <si>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</si>
  <si>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</si>
  <si>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</si>
  <si>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</si>
  <si>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</si>
  <si>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</si>
  <si>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</si>
  <si>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</si>
  <si>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</si>
  <si>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</si>
  <si>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</si>
  <si>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</si>
  <si>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</si>
  <si>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</si>
  <si>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</si>
  <si>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</si>
  <si>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</si>
  <si>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</si>
  <si>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</si>
  <si>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</si>
  <si>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</si>
  <si>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</si>
  <si>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</si>
  <si>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</si>
  <si>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</si>
  <si>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</si>
  <si>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</si>
  <si>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</si>
  <si>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</si>
  <si>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</si>
  <si>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</si>
  <si>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</si>
  <si>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</si>
  <si>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</si>
  <si>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</si>
  <si>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</si>
  <si>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</si>
  <si>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</si>
  <si>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</si>
  <si>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</si>
  <si>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</si>
  <si>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</si>
  <si>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</si>
  <si>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</si>
  <si>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</si>
  <si>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</si>
  <si>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</si>
  <si>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</si>
  <si>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</si>
  <si>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</si>
  <si>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</si>
  <si>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</si>
  <si>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</si>
  <si>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</si>
  <si>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</si>
  <si>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</si>
  <si>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</si>
  <si>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</si>
  <si>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</si>
  <si>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</si>
  <si>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</si>
  <si>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</si>
  <si>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</si>
  <si>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</si>
  <si>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</si>
  <si>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</si>
  <si>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</si>
  <si>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</si>
  <si>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</si>
  <si>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</si>
  <si>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</si>
  <si>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</si>
  <si>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</si>
  <si>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</si>
  <si>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</si>
  <si>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</si>
  <si>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</si>
  <si>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</si>
  <si>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</si>
  <si>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</si>
  <si>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</si>
  <si>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</si>
  <si>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</si>
  <si>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</si>
  <si>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</si>
  <si>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</si>
  <si>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</si>
  <si>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</si>
  <si>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</si>
  <si>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</si>
  <si>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</si>
  <si>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</si>
  <si>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</si>
  <si>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</si>
  <si>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</si>
  <si>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</si>
  <si>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</si>
  <si>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</si>
  <si>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</si>
  <si>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</si>
  <si>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</si>
  <si>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</si>
  <si>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</si>
  <si>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</si>
  <si>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</si>
  <si>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</si>
  <si>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</si>
  <si>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</si>
  <si>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</si>
  <si>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</si>
  <si>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</si>
  <si>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</si>
  <si>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</si>
  <si>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</si>
  <si>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</si>
  <si>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</si>
  <si>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</si>
  <si>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</si>
  <si>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</si>
  <si>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</si>
  <si>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</si>
  <si>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</si>
  <si>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</si>
  <si>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</si>
  <si>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</si>
  <si>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</si>
  <si>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</si>
  <si>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</si>
  <si>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</si>
  <si>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</si>
  <si>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</si>
  <si>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</si>
  <si>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</si>
  <si>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</si>
  <si>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</si>
  <si>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</si>
  <si>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</si>
  <si>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</si>
  <si>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</si>
  <si>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</si>
  <si>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</si>
  <si>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</si>
  <si>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</si>
  <si>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</si>
  <si>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</si>
  <si>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</si>
  <si>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</si>
  <si>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</si>
  <si>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</si>
  <si>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</si>
  <si>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</si>
  <si>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</si>
  <si>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</si>
  <si>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</si>
  <si>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</si>
  <si>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</si>
  <si>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</si>
  <si>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</si>
  <si>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</si>
  <si>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</si>
  <si>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</si>
  <si>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</si>
  <si>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</si>
  <si>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</si>
  <si>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</si>
  <si>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</si>
  <si>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</si>
  <si>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</si>
  <si>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</si>
  <si>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</si>
  <si>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</si>
  <si>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</si>
  <si>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</si>
  <si>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</si>
  <si>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</si>
  <si>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</si>
  <si>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</si>
  <si>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</si>
  <si>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</si>
  <si>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</si>
  <si>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</si>
  <si>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</si>
  <si>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</si>
  <si>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</si>
  <si>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</si>
  <si>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</si>
  <si>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</si>
  <si>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</si>
  <si>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</si>
  <si>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</si>
  <si>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</si>
  <si>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</si>
  <si>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</si>
  <si>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</si>
  <si>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</si>
  <si>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</si>
  <si>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</si>
  <si>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</si>
  <si>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</si>
  <si>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</si>
  <si>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</si>
  <si>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</si>
  <si>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</si>
  <si>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</si>
  <si>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</si>
  <si>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</si>
  <si>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</si>
  <si>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</si>
  <si>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</si>
  <si>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</si>
  <si>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</si>
  <si>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</si>
  <si>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</si>
  <si>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</si>
  <si>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</si>
  <si>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</si>
  <si>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</si>
  <si>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</si>
  <si>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</si>
  <si>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</si>
  <si>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</si>
  <si>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</si>
  <si>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</si>
  <si>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</si>
  <si>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</si>
  <si>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</si>
  <si>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</si>
  <si>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</si>
  <si>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</si>
  <si>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</si>
  <si>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</si>
  <si>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</si>
  <si>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</si>
  <si>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</si>
  <si>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</si>
  <si>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</si>
  <si>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</si>
  <si>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</si>
  <si>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</si>
  <si>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</si>
  <si>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</si>
  <si>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</si>
  <si>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</si>
  <si>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</si>
  <si>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</si>
  <si>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</si>
  <si>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</si>
  <si>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</si>
  <si>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</si>
  <si>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</si>
  <si>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</si>
  <si>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</si>
  <si>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</si>
  <si>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</si>
  <si>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</si>
  <si>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</si>
  <si>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</si>
  <si>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</si>
  <si>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</si>
  <si>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</si>
  <si>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</si>
  <si>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</si>
  <si>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</si>
  <si>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</si>
  <si>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</si>
  <si>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</si>
  <si>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</si>
  <si>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</si>
  <si>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</si>
  <si>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</si>
  <si>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</si>
  <si>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</si>
  <si>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</si>
  <si>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</si>
  <si>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</si>
  <si>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</si>
  <si>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</si>
  <si>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</si>
  <si>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</si>
  <si>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</si>
  <si>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</si>
  <si>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</si>
  <si>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</si>
  <si>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</si>
  <si>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</si>
  <si>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</si>
  <si>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</si>
  <si>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</si>
  <si>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</si>
  <si>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</si>
  <si>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</si>
  <si>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</si>
  <si>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</si>
  <si>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</si>
  <si>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</si>
  <si>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</si>
  <si>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</si>
  <si>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</si>
  <si>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</si>
  <si>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</si>
  <si>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</si>
  <si>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</si>
  <si>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</si>
  <si>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</si>
  <si>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</si>
  <si>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</si>
  <si>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</si>
  <si>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</si>
  <si>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</si>
  <si>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</si>
  <si>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</si>
  <si>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</si>
  <si>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</si>
  <si>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</si>
  <si>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</si>
  <si>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</si>
  <si>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</si>
  <si>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</si>
  <si>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</si>
  <si>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</si>
  <si>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</si>
  <si>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</si>
  <si>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</si>
  <si>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</si>
  <si>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</si>
  <si>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</si>
  <si>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</si>
  <si>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</si>
  <si>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</si>
  <si>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</si>
  <si>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</si>
  <si>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</si>
  <si>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</si>
  <si>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</si>
  <si>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</si>
  <si>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</si>
  <si>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</si>
  <si>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</si>
  <si>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</si>
  <si>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</si>
  <si>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</si>
  <si>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</si>
  <si>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</si>
  <si>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</si>
  <si>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</si>
  <si>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</si>
  <si>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</si>
  <si>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</si>
  <si>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</si>
  <si>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</si>
  <si>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</si>
  <si>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</si>
  <si>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</si>
  <si>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</si>
  <si>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</si>
  <si>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</si>
  <si>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</si>
  <si>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</si>
  <si>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</si>
  <si>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</si>
  <si>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</si>
  <si>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</si>
  <si>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</si>
  <si>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</si>
  <si>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</si>
  <si>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</si>
  <si>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</si>
  <si>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</si>
  <si>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</si>
  <si>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</si>
  <si>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</si>
  <si>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</si>
  <si>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</si>
  <si>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</si>
  <si>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</si>
  <si>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</si>
  <si>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</si>
  <si>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</si>
  <si>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</si>
  <si>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</si>
  <si>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</si>
  <si>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</si>
  <si>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</si>
  <si>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</si>
  <si>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</si>
  <si>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</si>
  <si>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</si>
  <si>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</si>
  <si>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</si>
  <si>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</si>
  <si>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</si>
  <si>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</si>
  <si>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</si>
  <si>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</si>
  <si>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</si>
  <si>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</si>
  <si>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</si>
  <si>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</si>
  <si>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</si>
  <si>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</si>
  <si>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</si>
  <si>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</si>
  <si>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</si>
  <si>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</si>
  <si>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</si>
  <si>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</si>
  <si>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</si>
  <si>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</si>
  <si>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</si>
  <si>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</si>
  <si>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</si>
  <si>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</si>
  <si>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</si>
  <si>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</si>
  <si>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</si>
  <si>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</si>
  <si>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</si>
  <si>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</si>
  <si>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</si>
  <si>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</si>
  <si>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</si>
  <si>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</si>
  <si>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</si>
  <si>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</si>
  <si>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</si>
  <si>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</si>
  <si>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</si>
  <si>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</si>
  <si>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</si>
  <si>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</si>
  <si>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</si>
  <si>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</si>
  <si>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</si>
  <si>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</si>
  <si>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</si>
  <si>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</si>
  <si>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</si>
  <si>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</si>
  <si>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</si>
  <si>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</si>
  <si>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</si>
  <si>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</si>
  <si>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</si>
  <si>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</si>
  <si>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</si>
  <si>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</si>
  <si>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</si>
  <si>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</si>
  <si>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</si>
  <si>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</si>
  <si>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</si>
  <si>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</si>
  <si>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</si>
  <si>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</si>
  <si>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</si>
  <si>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</si>
  <si>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</si>
  <si>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</si>
  <si>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</si>
  <si>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</si>
  <si>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</si>
  <si>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</si>
  <si>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</si>
  <si>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</si>
  <si>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</si>
  <si>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</si>
  <si>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</si>
  <si>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</si>
  <si>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</si>
  <si>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</si>
  <si>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</si>
  <si>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</si>
  <si>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</si>
  <si>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</si>
  <si>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</si>
  <si>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</si>
  <si>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</si>
  <si>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</si>
  <si>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</si>
  <si>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</si>
  <si>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</si>
  <si>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</si>
  <si>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</si>
  <si>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</si>
  <si>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</si>
  <si>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</si>
  <si>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</si>
  <si>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</si>
  <si>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</si>
  <si>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</si>
  <si>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</si>
  <si>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</si>
  <si>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</si>
  <si>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</si>
  <si>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</si>
  <si>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</si>
  <si>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</si>
  <si>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</si>
  <si>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</si>
  <si>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</si>
  <si>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</si>
  <si>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</si>
  <si>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</si>
  <si>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</si>
  <si>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</si>
  <si>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</si>
  <si>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</si>
  <si>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</si>
  <si>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</si>
  <si>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</si>
  <si>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</si>
  <si>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</si>
  <si>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</si>
  <si>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</si>
  <si>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</si>
  <si>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</si>
  <si>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</si>
  <si>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</si>
  <si>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</si>
  <si>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</si>
  <si>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</si>
  <si>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</si>
  <si>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</si>
  <si>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</si>
  <si>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</si>
  <si>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</si>
  <si>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</si>
  <si>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</si>
  <si>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</si>
  <si>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</si>
  <si>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</si>
  <si>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</si>
  <si>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</si>
  <si>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</si>
  <si>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</si>
  <si>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</si>
  <si>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</si>
  <si>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</si>
  <si>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</si>
  <si>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</si>
  <si>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</si>
  <si>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</si>
  <si>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</si>
  <si>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</si>
  <si>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</si>
  <si>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</si>
  <si>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</si>
  <si>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</si>
  <si>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</si>
  <si>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</si>
  <si>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</si>
  <si>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</si>
  <si>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</si>
  <si>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</si>
  <si>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</si>
  <si>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</si>
  <si>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</si>
  <si>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</si>
  <si>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</si>
  <si>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</si>
  <si>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</si>
  <si>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</si>
  <si>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</si>
  <si>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</si>
  <si>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</si>
  <si>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</si>
  <si>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</si>
  <si>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</si>
  <si>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</si>
  <si>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</si>
  <si>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</si>
  <si>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</si>
  <si>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</si>
  <si>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</si>
  <si>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</si>
  <si>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</si>
  <si>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</si>
  <si>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</si>
  <si>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</si>
  <si>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</si>
  <si>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</si>
  <si>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</si>
  <si>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</si>
  <si>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</si>
  <si>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</si>
  <si>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</si>
  <si>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</si>
  <si>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</si>
  <si>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</si>
  <si>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</si>
  <si>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</si>
  <si>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</si>
  <si>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</si>
  <si>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</si>
  <si>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</si>
  <si>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</si>
  <si>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</si>
  <si>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</si>
  <si>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</si>
  <si>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</si>
  <si>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</si>
  <si>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</si>
  <si>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</si>
  <si>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</si>
  <si>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</si>
  <si>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</si>
  <si>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</si>
  <si>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</si>
  <si>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</si>
  <si>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</si>
  <si>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</si>
  <si>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</si>
  <si>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</si>
  <si>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</si>
  <si>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</si>
  <si>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</si>
  <si>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</si>
  <si>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</si>
  <si>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</si>
  <si>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</si>
  <si>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</si>
  <si>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</si>
  <si>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</si>
  <si>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</si>
  <si>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</si>
  <si>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</si>
  <si>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</si>
  <si>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</si>
  <si>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</si>
  <si>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</si>
  <si>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</si>
  <si>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</si>
  <si>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</si>
  <si>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</si>
  <si>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</si>
  <si>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</si>
  <si>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</si>
  <si>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</si>
  <si>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</si>
  <si>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</si>
  <si>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</si>
  <si>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</si>
  <si>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</si>
  <si>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</si>
  <si>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</si>
  <si>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</si>
  <si>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</si>
  <si>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</si>
  <si>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</si>
  <si>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</si>
  <si>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</si>
  <si>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</si>
  <si>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</si>
  <si>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</si>
  <si>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</si>
  <si>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</si>
  <si>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</si>
  <si>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</si>
  <si>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</si>
  <si>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</si>
  <si>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</si>
  <si>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</si>
  <si>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</si>
  <si>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</si>
  <si>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</si>
  <si>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</si>
  <si>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</si>
  <si>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</si>
  <si>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</si>
  <si>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</si>
  <si>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</si>
  <si>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</si>
  <si>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</si>
  <si>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</si>
  <si>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</si>
  <si>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</si>
  <si>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</si>
  <si>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</si>
  <si>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</si>
  <si>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</si>
  <si>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</si>
  <si>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</si>
  <si>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</si>
  <si>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</si>
  <si>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</si>
  <si>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</si>
  <si>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</si>
  <si>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</si>
  <si>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</si>
  <si>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</si>
  <si>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</si>
  <si>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</si>
  <si>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</si>
  <si>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</si>
  <si>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</si>
  <si>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</si>
  <si>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</si>
  <si>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</si>
  <si>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</si>
  <si>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</si>
  <si>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</si>
  <si>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</si>
  <si>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</si>
  <si>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</si>
  <si>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</si>
  <si>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</si>
  <si>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</si>
  <si>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</si>
  <si>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</si>
  <si>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</si>
  <si>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</si>
  <si>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</si>
  <si>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</si>
  <si>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</si>
  <si>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</si>
  <si>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</si>
  <si>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</si>
  <si>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</si>
  <si>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</si>
  <si>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</si>
  <si>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</si>
  <si>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</si>
  <si>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</si>
  <si>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</si>
  <si>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</si>
  <si>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</si>
  <si>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</si>
  <si>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</si>
  <si>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</si>
  <si>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</si>
  <si>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</si>
  <si>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</si>
  <si>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</si>
  <si>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</si>
  <si>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</si>
  <si>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</si>
  <si>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</si>
  <si>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</si>
  <si>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</si>
  <si>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</si>
  <si>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</si>
  <si>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</si>
  <si>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</si>
  <si>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</si>
  <si>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</si>
  <si>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</si>
  <si>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</si>
  <si>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</si>
  <si>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</si>
  <si>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</si>
  <si>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</si>
  <si>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</si>
  <si>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</si>
  <si>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</si>
  <si>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</si>
  <si>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</si>
  <si>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</si>
  <si>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</si>
  <si>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</si>
  <si>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</si>
  <si>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</si>
  <si>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</si>
  <si>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</si>
  <si>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</si>
  <si>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</si>
  <si>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</si>
  <si>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</si>
  <si>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</si>
  <si>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</si>
  <si>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</si>
  <si>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</si>
  <si>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</si>
  <si>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</si>
  <si>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</si>
  <si>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</si>
  <si>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</si>
  <si>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</si>
  <si>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</si>
  <si>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</si>
  <si>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</si>
  <si>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</si>
  <si>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</si>
  <si>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</si>
  <si>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</si>
  <si>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</si>
  <si>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</si>
  <si>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</si>
  <si>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</si>
  <si>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</si>
  <si>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</si>
  <si>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</si>
  <si>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</si>
  <si>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</si>
  <si>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</si>
  <si>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</si>
  <si>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</si>
  <si>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</si>
  <si>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</si>
  <si>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</si>
  <si>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</si>
  <si>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</si>
  <si>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</si>
  <si>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</si>
  <si>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</si>
  <si>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</si>
  <si>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</si>
  <si>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</si>
  <si>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</si>
  <si>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</si>
  <si>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</si>
  <si>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</si>
  <si>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</si>
  <si>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</si>
  <si>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</si>
  <si>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</si>
  <si>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</si>
  <si>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</si>
  <si>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</si>
  <si>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</si>
  <si>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</si>
  <si>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</si>
  <si>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</si>
  <si>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</si>
  <si>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</si>
  <si>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</si>
  <si>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</si>
  <si>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</si>
  <si>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</si>
  <si>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</si>
  <si>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</si>
  <si>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</si>
  <si>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</si>
  <si>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</si>
  <si>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</si>
  <si>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</si>
  <si>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</si>
  <si>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</si>
  <si>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</si>
  <si>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</si>
  <si>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</si>
  <si>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</si>
  <si>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</si>
  <si>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</si>
  <si>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</si>
  <si>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</si>
  <si>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</si>
  <si>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</si>
  <si>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</si>
  <si>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</si>
  <si>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</si>
  <si>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</si>
  <si>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</si>
  <si>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</si>
  <si>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</si>
  <si>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</si>
  <si>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</si>
  <si>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</si>
  <si>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</si>
  <si>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</si>
  <si>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</si>
  <si>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</si>
  <si>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</si>
  <si>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</si>
  <si>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</si>
  <si>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</si>
  <si>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</si>
  <si>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</si>
  <si>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</si>
  <si>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</si>
  <si>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</si>
  <si>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</si>
  <si>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</si>
  <si>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</si>
  <si>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</si>
  <si>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</si>
  <si>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</si>
  <si>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</si>
  <si>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</si>
  <si>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</si>
  <si>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</si>
  <si>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</si>
  <si>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</si>
  <si>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</si>
  <si>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</si>
  <si>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</si>
  <si>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</si>
  <si>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</si>
  <si>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</si>
  <si>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</si>
  <si>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</si>
  <si>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</si>
  <si>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</si>
  <si>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</si>
  <si>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</si>
  <si>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</si>
  <si>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</si>
  <si>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</si>
  <si>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</si>
  <si>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</si>
  <si>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</si>
  <si>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</si>
  <si>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</si>
  <si>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</si>
  <si>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</si>
  <si>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</si>
  <si>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</si>
  <si>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</si>
  <si>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</si>
  <si>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</si>
  <si>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</si>
  <si>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</si>
  <si>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</si>
  <si>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</si>
  <si>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</si>
  <si>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</si>
  <si>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</si>
  <si>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</si>
  <si>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</si>
  <si>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</si>
  <si>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</si>
  <si>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</si>
  <si>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</si>
  <si>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</si>
  <si>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</si>
  <si>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</si>
  <si>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</si>
  <si>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</si>
  <si>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</si>
  <si>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</si>
  <si>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</si>
  <si>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</si>
  <si>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</si>
  <si>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</si>
  <si>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</si>
  <si>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</si>
  <si>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</si>
  <si>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</si>
  <si>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</si>
  <si>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</si>
  <si>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</si>
  <si>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</si>
  <si>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</si>
  <si>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</si>
  <si>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</si>
  <si>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</si>
  <si>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</si>
  <si>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</si>
  <si>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</si>
  <si>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</si>
  <si>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</si>
  <si>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</si>
  <si>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</si>
  <si>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</si>
  <si>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</si>
  <si>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</si>
  <si>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</si>
  <si>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</si>
  <si>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</si>
  <si>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</si>
  <si>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</si>
  <si>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</si>
  <si>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</si>
  <si>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</si>
  <si>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</si>
  <si>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</si>
  <si>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</si>
  <si>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</si>
  <si>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</si>
  <si>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</si>
  <si>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</si>
  <si>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</si>
  <si>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</si>
  <si>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</si>
  <si>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</si>
  <si>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</si>
  <si>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</si>
  <si>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</si>
  <si>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</si>
  <si>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</si>
  <si>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</si>
  <si>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</si>
  <si>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</si>
  <si>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</si>
  <si>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</si>
  <si>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</si>
  <si>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</si>
  <si>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</si>
  <si>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</si>
  <si>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</si>
  <si>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</si>
  <si>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</si>
  <si>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</si>
  <si>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</si>
  <si>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</si>
  <si>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</si>
  <si>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</si>
  <si>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</si>
  <si>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</si>
  <si>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</si>
  <si>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</si>
  <si>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</si>
  <si>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</si>
  <si>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</si>
  <si>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</si>
  <si>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</si>
  <si>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</si>
  <si>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</si>
  <si>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</si>
  <si>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</si>
  <si>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</si>
  <si>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</si>
  <si>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</si>
  <si>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</si>
  <si>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</si>
  <si>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</si>
  <si>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</si>
  <si>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</si>
  <si>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</si>
  <si>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</si>
  <si>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</si>
  <si>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</si>
  <si>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</si>
  <si>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</si>
  <si>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</si>
  <si>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</si>
  <si>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</si>
  <si>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</si>
  <si>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</si>
  <si>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</si>
  <si>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</si>
  <si>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</si>
  <si>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</si>
  <si>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</si>
  <si>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</si>
  <si>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</si>
  <si>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</si>
  <si>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</si>
  <si>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</si>
  <si>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</si>
  <si>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</si>
  <si>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</si>
  <si>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</si>
  <si>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</si>
  <si>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</si>
  <si>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</si>
  <si>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</si>
  <si>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</si>
  <si>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</si>
  <si>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</si>
  <si>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</si>
  <si>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</si>
  <si>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</si>
  <si>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</si>
  <si>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</si>
  <si>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</si>
  <si>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</si>
  <si>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</si>
  <si>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</si>
  <si>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</si>
  <si>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</si>
  <si>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</si>
  <si>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</si>
  <si>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</si>
  <si>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</si>
  <si>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</si>
  <si>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</si>
  <si>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</si>
  <si>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</si>
  <si>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</si>
  <si>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</si>
  <si>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</si>
  <si>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</si>
  <si>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</si>
  <si>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</si>
  <si>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</si>
  <si>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</si>
  <si>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</si>
  <si>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</si>
  <si>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</si>
  <si>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</si>
  <si>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</si>
  <si>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</si>
  <si>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</si>
  <si>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</si>
  <si>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</si>
  <si>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</si>
  <si>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</si>
  <si>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</si>
  <si>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</si>
  <si>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</si>
  <si>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</si>
  <si>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</si>
  <si>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</si>
  <si>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</si>
  <si>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</si>
  <si>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</si>
  <si>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</si>
  <si>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</si>
  <si>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</si>
  <si>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</si>
  <si>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</si>
  <si>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</si>
  <si>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</si>
  <si>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</si>
  <si>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</si>
  <si>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</si>
  <si>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</si>
  <si>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</si>
  <si>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</si>
  <si>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</si>
  <si>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</si>
  <si>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</si>
  <si>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</si>
  <si>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</si>
  <si>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</si>
  <si>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</si>
  <si>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</si>
  <si>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</si>
  <si>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</si>
  <si>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</si>
  <si>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</si>
  <si>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</si>
  <si>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</si>
  <si>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</si>
  <si>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</si>
  <si>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</si>
  <si>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</si>
  <si>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</si>
  <si>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</si>
  <si>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</si>
  <si>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</si>
  <si>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</si>
  <si>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</si>
  <si>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</si>
  <si>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</si>
  <si>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</si>
  <si>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</si>
  <si>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</si>
  <si>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</si>
  <si>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</si>
  <si>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</si>
  <si>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</si>
  <si>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</si>
  <si>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</si>
  <si>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</si>
  <si>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</si>
  <si>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</si>
  <si>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</si>
  <si>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</si>
  <si>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</si>
  <si>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</si>
  <si>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</si>
  <si>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</si>
  <si>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</si>
  <si>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</si>
  <si>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</si>
  <si>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</si>
  <si>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</si>
  <si>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</si>
  <si>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</si>
  <si>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</si>
  <si>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</si>
  <si>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</si>
  <si>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</si>
  <si>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</si>
  <si>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</si>
  <si>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</si>
  <si>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</si>
  <si>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</si>
  <si>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</si>
  <si>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</si>
  <si>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</si>
  <si>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</si>
  <si>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</si>
  <si>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</si>
  <si>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</si>
  <si>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</si>
  <si>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</si>
  <si>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</si>
  <si>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</si>
  <si>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</si>
  <si>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</si>
  <si>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</si>
  <si>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</si>
  <si>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</si>
  <si>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</si>
  <si>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</si>
  <si>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</si>
  <si>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</si>
  <si>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</si>
  <si>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</si>
  <si>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</si>
  <si>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</si>
  <si>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</si>
  <si>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</si>
  <si>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</si>
  <si>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</si>
  <si>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</si>
  <si>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</si>
  <si>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</si>
  <si>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</si>
  <si>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</si>
  <si>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</si>
  <si>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</si>
  <si>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</si>
  <si>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</si>
  <si>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</si>
  <si>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</si>
  <si>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</si>
  <si>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</si>
  <si>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</si>
  <si>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</si>
  <si>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</si>
  <si>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</si>
  <si>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</si>
  <si>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</si>
  <si>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</si>
  <si>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</si>
  <si>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</si>
  <si>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</si>
  <si>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</si>
  <si>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</si>
  <si>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</si>
  <si>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</si>
  <si>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</si>
  <si>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</si>
  <si>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</si>
  <si>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</si>
  <si>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</si>
  <si>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</si>
  <si>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</si>
  <si>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</si>
  <si>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</si>
  <si>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</si>
  <si>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</si>
  <si>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</si>
  <si>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</si>
  <si>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</si>
  <si>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</si>
  <si>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</si>
  <si>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</si>
  <si>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</si>
  <si>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</si>
  <si>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</si>
  <si>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</si>
  <si>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</si>
  <si>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</si>
  <si>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</si>
  <si>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</si>
  <si>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</si>
  <si>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</si>
  <si>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</si>
  <si>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</si>
  <si>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</si>
  <si>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</si>
  <si>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</si>
  <si>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</si>
  <si>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</si>
  <si>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</si>
  <si>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</si>
  <si>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</si>
  <si>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</si>
  <si>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</si>
  <si>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</si>
  <si>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</si>
  <si>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</si>
  <si>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</si>
  <si>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</si>
  <si>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</si>
  <si>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</si>
  <si>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</si>
  <si>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</si>
  <si>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</si>
  <si>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</si>
  <si>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</si>
  <si>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</si>
  <si>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</si>
  <si>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</si>
  <si>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</si>
  <si>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</si>
  <si>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</si>
  <si>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</si>
  <si>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</si>
  <si>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</si>
  <si>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</si>
  <si>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</si>
  <si>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</si>
  <si>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</si>
  <si>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</si>
  <si>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</si>
  <si>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</si>
  <si>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</si>
  <si>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</si>
  <si>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</si>
  <si>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</si>
  <si>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</si>
  <si>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</si>
  <si>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</si>
  <si>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</si>
  <si>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</si>
  <si>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</si>
  <si>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</si>
  <si>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</si>
  <si>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</si>
  <si>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</si>
  <si>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</si>
  <si>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</si>
  <si>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</si>
  <si>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</si>
  <si>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</si>
  <si>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</si>
  <si>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</si>
  <si>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</si>
  <si>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</si>
  <si>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</si>
  <si>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</si>
  <si>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</si>
  <si>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</si>
  <si>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</si>
  <si>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</si>
  <si>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</si>
  <si>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</si>
  <si>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</si>
  <si>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</si>
  <si>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</si>
  <si>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</si>
  <si>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</si>
  <si>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</si>
  <si>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</si>
  <si>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</si>
  <si>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</si>
  <si>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</si>
  <si>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</si>
  <si>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</si>
  <si>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</si>
  <si>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</si>
  <si>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</si>
  <si>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</si>
  <si>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</si>
  <si>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</si>
  <si>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</si>
  <si>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</si>
  <si>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</si>
  <si>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</si>
  <si>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</si>
  <si>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</si>
  <si>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</si>
  <si>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</si>
  <si>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</si>
  <si>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</si>
  <si>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</si>
  <si>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</si>
  <si>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</si>
  <si>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</si>
  <si>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</si>
  <si>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</si>
  <si>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</si>
  <si>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</si>
  <si>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</si>
  <si>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</si>
  <si>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</si>
  <si>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</si>
  <si>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</si>
  <si>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</si>
  <si>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</si>
  <si>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</si>
  <si>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</si>
  <si>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</si>
  <si>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</si>
  <si>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</si>
  <si>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</si>
  <si>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</si>
  <si>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</si>
  <si>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</si>
  <si>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</si>
  <si>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</si>
  <si>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</si>
  <si>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</si>
  <si>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</si>
  <si>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</si>
  <si>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</si>
  <si>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</si>
  <si>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</si>
  <si>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</si>
  <si>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</si>
  <si>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</si>
  <si>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</si>
  <si>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</si>
  <si>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</si>
  <si>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</si>
  <si>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</si>
  <si>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</si>
  <si>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</si>
  <si>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</si>
  <si>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</si>
  <si>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</si>
  <si>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</si>
  <si>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</si>
  <si>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</si>
  <si>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</si>
  <si>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</si>
  <si>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</si>
  <si>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</si>
  <si>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</si>
  <si>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</si>
  <si>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</si>
  <si>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</si>
  <si>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</si>
  <si>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</si>
  <si>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</si>
  <si>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</si>
  <si>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</si>
  <si>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</si>
  <si>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</si>
  <si>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</si>
  <si>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</si>
  <si>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</si>
  <si>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</si>
  <si>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</si>
  <si>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</si>
  <si>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</si>
  <si>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</si>
  <si>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</si>
  <si>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</si>
  <si>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</si>
  <si>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</si>
  <si>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</si>
  <si>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</si>
  <si>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</si>
  <si>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</si>
  <si>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</si>
  <si>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</si>
  <si>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</si>
  <si>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</si>
  <si>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</si>
  <si>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</si>
  <si>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</si>
  <si>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</si>
  <si>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</si>
  <si>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</si>
  <si>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</si>
  <si>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</si>
  <si>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</si>
  <si>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</si>
  <si>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</si>
  <si>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</si>
  <si>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</si>
  <si>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</si>
  <si>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</si>
  <si>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</si>
  <si>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</si>
  <si>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</si>
  <si>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</si>
  <si>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</si>
  <si>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</si>
  <si>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</si>
  <si>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</si>
  <si>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</si>
  <si>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</si>
  <si>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</si>
  <si>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</si>
  <si>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</si>
  <si>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</si>
  <si>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</si>
  <si>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</si>
  <si>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</si>
  <si>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</si>
  <si>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</si>
  <si>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</si>
  <si>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</si>
  <si>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</si>
  <si>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</si>
  <si>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</si>
  <si>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</si>
  <si>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</si>
  <si>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</si>
  <si>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</si>
  <si>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</si>
  <si>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</si>
  <si>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</si>
  <si>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</si>
  <si>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</si>
  <si>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</si>
  <si>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</si>
  <si>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</si>
  <si>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</si>
  <si>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</si>
  <si>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</si>
  <si>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</si>
  <si>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</si>
  <si>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</si>
  <si>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</si>
  <si>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</si>
  <si>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</si>
  <si>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</si>
  <si>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</si>
  <si>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</si>
  <si>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</si>
  <si>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</si>
  <si>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</si>
  <si>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</si>
  <si>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</si>
  <si>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</si>
  <si>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</si>
  <si>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</si>
  <si>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</si>
  <si>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</si>
  <si>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</si>
  <si>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</si>
  <si>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</si>
  <si>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</si>
  <si>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</si>
  <si>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</si>
  <si>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</si>
  <si>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</si>
  <si>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</si>
  <si>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</si>
  <si>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</si>
  <si>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</si>
  <si>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</si>
  <si>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</si>
  <si>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</si>
  <si>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</si>
  <si>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</si>
  <si>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</si>
  <si>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</si>
  <si>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</si>
  <si>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</si>
  <si>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</si>
  <si>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</si>
  <si>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</si>
  <si>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</si>
  <si>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</si>
  <si>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</si>
  <si>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</si>
  <si>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</si>
  <si>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</si>
  <si>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</si>
  <si>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</si>
  <si>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</si>
  <si>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</si>
  <si>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</si>
  <si>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</si>
  <si>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</si>
  <si>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</si>
  <si>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</si>
  <si>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</si>
  <si>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</si>
  <si>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</si>
  <si>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</si>
  <si>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</si>
  <si>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</si>
  <si>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</si>
  <si>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</si>
  <si>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</si>
  <si>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</si>
  <si>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</si>
  <si>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</si>
  <si>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</si>
  <si>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</si>
  <si>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</si>
  <si>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</si>
  <si>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</si>
  <si>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</si>
  <si>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</si>
  <si>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</si>
  <si>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</si>
  <si>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</si>
  <si>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</si>
  <si>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</si>
  <si>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</si>
  <si>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</si>
  <si>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</si>
  <si>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</si>
  <si>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</si>
  <si>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</si>
  <si>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</si>
  <si>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</si>
  <si>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</si>
  <si>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</si>
  <si>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</si>
  <si>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</si>
  <si>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</si>
  <si>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</si>
  <si>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</si>
  <si>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</si>
  <si>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</si>
  <si>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</si>
  <si>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</si>
  <si>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</si>
  <si>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</si>
  <si>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</si>
  <si>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</si>
  <si>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</si>
  <si>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</si>
  <si>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</si>
  <si>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</si>
  <si>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</si>
  <si>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</si>
  <si>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</si>
  <si>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</si>
  <si>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</si>
  <si>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</si>
  <si>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</si>
  <si>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</si>
  <si>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</si>
  <si>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</si>
  <si>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</si>
  <si>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</si>
  <si>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</si>
  <si>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</si>
  <si>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</si>
  <si>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</si>
  <si>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</si>
  <si>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</si>
  <si>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</si>
  <si>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</si>
  <si>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</si>
  <si>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</si>
  <si>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</si>
  <si>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</si>
  <si>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</si>
  <si>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</si>
  <si>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</si>
  <si>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</si>
  <si>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</si>
  <si>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</si>
  <si>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</si>
  <si>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</si>
  <si>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</si>
  <si>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</si>
  <si>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</si>
  <si>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</si>
  <si>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</si>
  <si>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</si>
  <si>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</si>
  <si>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</si>
  <si>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</si>
  <si>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</si>
  <si>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</si>
  <si>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</si>
  <si>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</si>
  <si>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</si>
  <si>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</si>
  <si>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</si>
  <si>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</si>
  <si>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</si>
  <si>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</si>
  <si>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</si>
  <si>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</si>
  <si>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</si>
  <si>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</si>
  <si>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</si>
  <si>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</si>
  <si>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</si>
  <si>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</si>
  <si>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</si>
  <si>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</si>
  <si>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</si>
  <si>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</si>
  <si>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</si>
  <si>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</si>
  <si>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</si>
  <si>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</si>
  <si>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</si>
  <si>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</si>
  <si>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</si>
  <si>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</si>
  <si>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</si>
  <si>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</si>
  <si>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</si>
  <si>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</si>
  <si>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</si>
  <si>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</si>
  <si>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</si>
  <si>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</si>
  <si>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</si>
  <si>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</si>
  <si>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</si>
  <si>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</si>
  <si>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</si>
  <si>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</si>
  <si>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</si>
  <si>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</si>
  <si>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</si>
  <si>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</si>
  <si>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</si>
  <si>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</si>
  <si>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</si>
  <si>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</si>
  <si>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</si>
  <si>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</si>
  <si>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</si>
  <si>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</si>
  <si>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</si>
  <si>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</si>
  <si>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</si>
  <si>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</si>
  <si>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</si>
  <si>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</si>
  <si>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</si>
  <si>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</si>
  <si>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</si>
  <si>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</si>
  <si>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</si>
  <si>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</si>
  <si>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</si>
  <si>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</si>
  <si>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</si>
  <si>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</si>
  <si>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</si>
  <si>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</si>
  <si>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</si>
  <si>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</si>
  <si>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</si>
  <si>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</si>
  <si>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</si>
  <si>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</si>
  <si>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</si>
  <si>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</si>
  <si>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</si>
  <si>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</si>
  <si>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</si>
  <si>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</si>
  <si>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</si>
  <si>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</si>
  <si>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</si>
  <si>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</si>
  <si>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</si>
  <si>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</si>
  <si>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</si>
  <si>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</si>
  <si>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</si>
  <si>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</si>
  <si>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</si>
  <si>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</si>
  <si>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</si>
  <si>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</si>
  <si>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</si>
  <si>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</si>
  <si>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</si>
  <si>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</si>
  <si>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</si>
  <si>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</si>
  <si>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</si>
  <si>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</si>
  <si>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</si>
  <si>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</si>
  <si>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</si>
  <si>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</si>
  <si>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</si>
  <si>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</si>
  <si>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</si>
  <si>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</si>
  <si>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</si>
  <si>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</si>
  <si>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</si>
  <si>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</si>
  <si>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</si>
  <si>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</si>
  <si>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</si>
  <si>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</si>
  <si>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</si>
  <si>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</si>
  <si>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</si>
  <si>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</si>
  <si>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</si>
  <si>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</si>
  <si>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</si>
  <si>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</si>
  <si>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</si>
  <si>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</si>
  <si>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</si>
  <si>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</si>
  <si>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</si>
  <si>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</si>
  <si>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</si>
  <si>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</si>
  <si>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</si>
  <si>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</si>
  <si>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</si>
  <si>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</si>
  <si>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</si>
  <si>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</si>
  <si>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</si>
  <si>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</si>
  <si>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</si>
  <si>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</si>
  <si>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</si>
  <si>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</si>
  <si>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</si>
  <si>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</si>
  <si>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</si>
  <si>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</si>
  <si>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</si>
  <si>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</si>
  <si>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</si>
  <si>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</si>
  <si>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</si>
  <si>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</si>
  <si>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</si>
  <si>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</si>
  <si>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</si>
  <si>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</si>
  <si>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</si>
  <si>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</si>
  <si>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</si>
  <si>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</si>
  <si>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</si>
  <si>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</si>
  <si>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</si>
  <si>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</si>
  <si>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</si>
  <si>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</si>
  <si>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</si>
  <si>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</si>
  <si>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</si>
  <si>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</si>
  <si>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</si>
  <si>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</si>
  <si>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</si>
  <si>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</si>
  <si>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</si>
  <si>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</si>
  <si>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</si>
  <si>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</si>
  <si>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</si>
  <si>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</si>
  <si>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</si>
  <si>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</si>
  <si>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</si>
  <si>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</si>
  <si>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</si>
  <si>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</si>
  <si>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</si>
  <si>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</si>
  <si>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</si>
  <si>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</si>
  <si>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</si>
  <si>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</si>
  <si>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</si>
  <si>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</si>
  <si>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</si>
  <si>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</si>
  <si>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</si>
  <si>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</si>
  <si>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</si>
  <si>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</si>
  <si>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</si>
  <si>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</si>
  <si>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</si>
  <si>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</si>
  <si>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</si>
  <si>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</si>
  <si>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</si>
  <si>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</si>
  <si>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</si>
  <si>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</si>
  <si>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</si>
  <si>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</si>
  <si>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</si>
  <si>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</si>
  <si>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</si>
  <si>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</si>
  <si>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</si>
  <si>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</si>
  <si>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</si>
  <si>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</si>
  <si>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</si>
  <si>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</si>
  <si>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</si>
  <si>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</si>
  <si>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</si>
  <si>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</si>
  <si>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</si>
  <si>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</si>
  <si>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</si>
  <si>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</si>
  <si>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</si>
  <si>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</si>
  <si>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</si>
  <si>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</si>
  <si>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</si>
  <si>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</si>
  <si>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</si>
  <si>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</si>
  <si>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</si>
  <si>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</si>
  <si>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</si>
  <si>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</si>
  <si>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</si>
  <si>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</si>
  <si>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</si>
  <si>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</si>
  <si>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</si>
  <si>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</si>
  <si>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</si>
  <si>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</si>
  <si>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</si>
  <si>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</si>
  <si>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</si>
  <si>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</si>
  <si>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</si>
  <si>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</si>
  <si>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</si>
  <si>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</si>
  <si>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</si>
  <si>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</si>
  <si>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</si>
  <si>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</si>
  <si>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</si>
  <si>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</si>
  <si>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</si>
  <si>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</si>
  <si>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</si>
  <si>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</si>
  <si>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</si>
  <si>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</si>
  <si>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</si>
  <si>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</si>
  <si>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</si>
  <si>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</si>
  <si>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</si>
  <si>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</si>
  <si>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</si>
  <si>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</si>
  <si>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</si>
  <si>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</si>
  <si>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</si>
  <si>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</si>
  <si>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</si>
  <si>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</si>
  <si>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</si>
  <si>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</si>
  <si>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</si>
  <si>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</si>
  <si>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</si>
  <si>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</si>
  <si>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</si>
  <si>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</si>
  <si>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</si>
  <si>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</si>
  <si>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</si>
  <si>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</si>
  <si>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</si>
  <si>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</si>
  <si>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</si>
  <si>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</si>
  <si>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</si>
  <si>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</si>
  <si>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</si>
  <si>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</si>
  <si>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</si>
  <si>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</si>
  <si>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</si>
  <si>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</si>
  <si>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</si>
  <si>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</si>
  <si>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</si>
  <si>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</si>
  <si>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</si>
  <si>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</si>
  <si>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</si>
  <si>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</si>
  <si>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</si>
  <si>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</si>
  <si>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</si>
  <si>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</si>
  <si>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</si>
  <si>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</si>
  <si>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</si>
  <si>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</si>
  <si>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</si>
  <si>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</si>
  <si>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</si>
  <si>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</si>
  <si>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</si>
  <si>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</si>
  <si>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</si>
  <si>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</si>
  <si>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</si>
  <si>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</si>
  <si>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</si>
  <si>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</si>
  <si>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</si>
  <si>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</si>
  <si>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</si>
  <si>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</si>
  <si>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</si>
  <si>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</si>
  <si>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</si>
  <si>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</si>
  <si>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</si>
  <si>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</si>
  <si>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</si>
  <si>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</si>
  <si>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</si>
  <si>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</si>
  <si>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</si>
  <si>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</si>
  <si>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</si>
  <si>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</si>
  <si>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</si>
  <si>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</si>
  <si>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</si>
  <si>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</si>
  <si>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</si>
  <si>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</si>
  <si>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</si>
  <si>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</si>
  <si>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</si>
  <si>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</si>
  <si>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</si>
  <si>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</si>
  <si>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</si>
  <si>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</si>
  <si>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</si>
  <si>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</si>
  <si>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</si>
  <si>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</si>
  <si>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</si>
  <si>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</si>
  <si>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</si>
  <si>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</si>
  <si>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</si>
  <si>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</si>
  <si>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</si>
  <si>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</si>
  <si>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</si>
  <si>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</si>
  <si>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</si>
  <si>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</si>
  <si>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</si>
  <si>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</si>
  <si>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</si>
  <si>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</si>
  <si>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</si>
  <si>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</si>
  <si>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</si>
  <si>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</si>
  <si>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</si>
  <si>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</si>
  <si>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</si>
  <si>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</si>
  <si>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</si>
  <si>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</si>
  <si>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</si>
  <si>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</si>
  <si>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</si>
  <si>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</si>
  <si>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</si>
  <si>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</si>
  <si>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</si>
  <si>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</si>
  <si>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</si>
  <si>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</si>
  <si>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</si>
  <si>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</si>
  <si>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</si>
  <si>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</si>
  <si>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</si>
  <si>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</si>
  <si>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</si>
  <si>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</si>
  <si>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</si>
  <si>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</si>
  <si>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</si>
  <si>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</si>
  <si>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</si>
  <si>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</si>
  <si>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</si>
  <si>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</si>
  <si>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</si>
  <si>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</si>
  <si>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</si>
  <si>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</si>
  <si>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</si>
  <si>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</si>
  <si>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</si>
  <si>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</si>
  <si>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</si>
  <si>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</si>
  <si>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</si>
  <si>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</si>
  <si>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</si>
  <si>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</si>
  <si>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</si>
  <si>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</si>
  <si>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</si>
  <si>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</si>
  <si>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</si>
  <si>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</si>
  <si>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</si>
  <si>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</si>
  <si>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</si>
  <si>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</si>
  <si>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</si>
  <si>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</si>
  <si>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</si>
  <si>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</si>
  <si>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</si>
  <si>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</si>
  <si>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</si>
  <si>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</si>
  <si>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</si>
  <si>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</si>
  <si>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</si>
  <si>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</si>
  <si>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</si>
  <si>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</si>
  <si>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</si>
  <si>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</si>
  <si>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</si>
  <si>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</si>
  <si>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</si>
  <si>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</si>
  <si>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</si>
  <si>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</si>
  <si>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</si>
  <si>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</si>
  <si>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</si>
  <si>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</si>
  <si>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</si>
  <si>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</si>
  <si>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</si>
  <si>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</si>
  <si>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</si>
  <si>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</si>
  <si>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</si>
  <si>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</si>
  <si>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</si>
  <si>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</si>
  <si>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</si>
  <si>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</si>
  <si>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</si>
  <si>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</si>
  <si>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</si>
  <si>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</si>
  <si>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</si>
  <si>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</si>
  <si>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</si>
  <si>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</si>
  <si>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</si>
  <si>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</si>
  <si>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</si>
  <si>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</si>
  <si>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</si>
  <si>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</si>
  <si>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</si>
  <si>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</si>
  <si>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</si>
  <si>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</si>
  <si>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</si>
  <si>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</si>
  <si>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</si>
  <si>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</si>
  <si>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</si>
  <si>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</si>
  <si>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</si>
  <si>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</si>
  <si>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</si>
  <si>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</si>
  <si>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</si>
  <si>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</si>
  <si>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</si>
  <si>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</si>
  <si>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</si>
  <si>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</si>
  <si>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</si>
  <si>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</si>
  <si>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</si>
  <si>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</si>
  <si>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</si>
  <si>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</si>
  <si>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</si>
  <si>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</si>
  <si>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</si>
  <si>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</si>
  <si>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</si>
  <si>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</si>
  <si>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</si>
  <si>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</si>
  <si>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</si>
  <si>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</si>
  <si>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</si>
  <si>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</si>
  <si>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</si>
  <si>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</si>
  <si>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</si>
  <si>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</si>
  <si>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</si>
  <si>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</si>
  <si>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</si>
  <si>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</si>
  <si>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</si>
  <si>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</si>
  <si>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</si>
  <si>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</si>
  <si>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</si>
  <si>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</si>
  <si>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</si>
  <si>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</si>
  <si>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</si>
  <si>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</si>
  <si>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</si>
  <si>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</si>
  <si>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</si>
  <si>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</si>
  <si>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</si>
  <si>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</si>
  <si>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</si>
  <si>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</si>
  <si>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</si>
  <si>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</si>
  <si>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</si>
  <si>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</si>
  <si>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</si>
  <si>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</si>
  <si>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</si>
  <si>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</si>
  <si>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</si>
  <si>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</si>
  <si>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</si>
  <si>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</si>
  <si>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</si>
  <si>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</si>
  <si>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</si>
  <si>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</si>
  <si>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</si>
  <si>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</si>
  <si>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</si>
  <si>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</si>
  <si>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</si>
  <si>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</si>
  <si>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</si>
  <si>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</si>
  <si>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</si>
  <si>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</si>
  <si>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</si>
  <si>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</si>
  <si>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</si>
  <si>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</si>
  <si>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</si>
  <si>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</si>
  <si>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</si>
  <si>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</si>
  <si>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</si>
  <si>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</si>
  <si>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</si>
  <si>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</si>
  <si>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</si>
  <si>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</si>
  <si>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</si>
  <si>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</si>
  <si>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</si>
  <si>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</si>
  <si>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</si>
  <si>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</si>
  <si>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</si>
  <si>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</si>
  <si>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</si>
  <si>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</si>
  <si>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</si>
  <si>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</si>
  <si>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</si>
  <si>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</si>
  <si>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</si>
  <si>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</si>
  <si>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</si>
  <si>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</si>
  <si>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</si>
  <si>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</si>
  <si>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</si>
  <si>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</si>
  <si>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</si>
  <si>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</si>
  <si>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</si>
  <si>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</si>
  <si>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</si>
  <si>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</si>
  <si>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</si>
  <si>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</si>
  <si>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</si>
  <si>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</si>
  <si>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</si>
  <si>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</si>
  <si>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</si>
  <si>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</si>
  <si>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</si>
  <si>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</si>
  <si>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</si>
  <si>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</si>
  <si>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</si>
  <si>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</si>
  <si>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</si>
  <si>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</si>
  <si>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</si>
  <si>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</si>
  <si>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</si>
  <si>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</si>
  <si>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</si>
  <si>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</si>
  <si>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</si>
  <si>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</si>
  <si>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</si>
  <si>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</si>
  <si>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</si>
  <si>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</si>
  <si>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</si>
  <si>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</si>
  <si>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</si>
  <si>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</si>
  <si>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</si>
  <si>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</si>
  <si>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</si>
  <si>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</si>
  <si>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</si>
  <si>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</si>
  <si>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</si>
  <si>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</si>
  <si>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</si>
  <si>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</si>
  <si>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</si>
  <si>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</si>
  <si>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</si>
  <si>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</si>
  <si>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</si>
  <si>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</si>
  <si>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</si>
  <si>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</si>
  <si>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</si>
  <si>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</si>
  <si>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</si>
  <si>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</si>
  <si>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</si>
  <si>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</si>
  <si>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</si>
  <si>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</si>
  <si>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</si>
  <si>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</si>
  <si>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</si>
  <si>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</si>
  <si>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</si>
  <si>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</si>
  <si>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</si>
  <si>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</si>
  <si>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</si>
  <si>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</si>
  <si>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</si>
  <si>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</si>
  <si>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</si>
  <si>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</si>
  <si>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</si>
  <si>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</si>
  <si>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</si>
  <si>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</si>
  <si>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</si>
  <si>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</si>
  <si>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</si>
  <si>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</si>
  <si>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</si>
  <si>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</si>
  <si>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</si>
  <si>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</si>
  <si>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</si>
  <si>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</si>
  <si>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</si>
  <si>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</si>
  <si>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</si>
  <si>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</si>
  <si>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</si>
  <si>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</si>
  <si>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</si>
  <si>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</si>
  <si>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</si>
  <si>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</si>
  <si>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</si>
  <si>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</si>
  <si>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</si>
  <si>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</si>
  <si>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</si>
  <si>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</si>
  <si>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</si>
  <si>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</si>
  <si>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</si>
  <si>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</si>
  <si>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</si>
  <si>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</si>
  <si>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</si>
  <si>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</si>
  <si>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</si>
  <si>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</si>
  <si>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</si>
  <si>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</si>
  <si>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</si>
  <si>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</si>
  <si>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</si>
  <si>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</si>
  <si>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</si>
  <si>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</si>
  <si>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</si>
  <si>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</si>
  <si>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</si>
  <si>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</si>
  <si>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</si>
  <si>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</si>
  <si>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</si>
  <si>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</si>
  <si>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</si>
  <si>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</si>
  <si>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</si>
  <si>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</si>
  <si>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</si>
  <si>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</si>
  <si>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</si>
  <si>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</si>
  <si>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</si>
  <si>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</si>
  <si>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</si>
  <si>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</si>
  <si>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</si>
  <si>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</si>
  <si>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</si>
  <si>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</si>
  <si>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</si>
  <si>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</si>
  <si>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</si>
  <si>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</si>
  <si>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</si>
  <si>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</si>
  <si>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</si>
  <si>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</si>
  <si>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</si>
  <si>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</si>
  <si>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</si>
  <si>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</si>
  <si>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</si>
  <si>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</si>
  <si>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</si>
  <si>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</si>
  <si>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</si>
  <si>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</si>
  <si>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</si>
  <si>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</si>
  <si>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</si>
  <si>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</si>
  <si>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</si>
  <si>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</si>
  <si>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</si>
  <si>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</si>
  <si>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</si>
  <si>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</si>
  <si>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</si>
  <si>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</si>
  <si>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</si>
  <si>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</si>
  <si>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</si>
  <si>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</si>
  <si>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</si>
  <si>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</si>
  <si>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</si>
  <si>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</si>
  <si>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</si>
  <si>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</si>
  <si>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</si>
  <si>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</si>
  <si>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</si>
  <si>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</si>
  <si>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</si>
  <si>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</si>
  <si>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</si>
  <si>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</si>
  <si>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</si>
  <si>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</si>
  <si>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</si>
  <si>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</si>
  <si>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</si>
  <si>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</si>
  <si>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</si>
  <si>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</si>
  <si>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</si>
  <si>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</si>
  <si>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</si>
  <si>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</si>
  <si>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</si>
  <si>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</si>
  <si>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</si>
  <si>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</si>
  <si>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</si>
  <si>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</si>
  <si>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</si>
  <si>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</si>
  <si>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</si>
  <si>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</si>
  <si>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</si>
  <si>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</si>
  <si>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</si>
  <si>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</si>
  <si>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</si>
  <si>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</si>
  <si>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</si>
  <si>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</si>
  <si>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</si>
  <si>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</si>
  <si>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</si>
  <si>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</si>
  <si>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</si>
  <si>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</si>
  <si>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</si>
  <si>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</si>
  <si>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</si>
  <si>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</si>
  <si>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</si>
  <si>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</si>
  <si>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</si>
  <si>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</si>
  <si>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</si>
  <si>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</si>
  <si>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</si>
  <si>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</si>
  <si>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</si>
  <si>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</si>
  <si>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</si>
  <si>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</si>
  <si>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</si>
  <si>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</si>
  <si>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</si>
  <si>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</si>
  <si>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</si>
  <si>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</si>
  <si>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</si>
  <si>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</si>
  <si>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</si>
  <si>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</si>
  <si>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</si>
  <si>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</si>
  <si>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</si>
  <si>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</si>
  <si>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</si>
  <si>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</si>
  <si>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</si>
  <si>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</si>
  <si>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</si>
  <si>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</si>
  <si>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</si>
  <si>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</si>
  <si>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</si>
  <si>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</si>
  <si>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</si>
  <si>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</si>
  <si>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</si>
  <si>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</si>
  <si>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</si>
  <si>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</si>
  <si>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</si>
  <si>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</si>
  <si>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</si>
  <si>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</si>
  <si>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</si>
  <si>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</si>
  <si>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</si>
  <si>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</si>
  <si>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</si>
  <si>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</si>
  <si>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</si>
  <si>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</si>
  <si>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</si>
  <si>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</si>
  <si>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</si>
  <si>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</si>
  <si>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</si>
  <si>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</si>
  <si>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</si>
  <si>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</si>
  <si>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</si>
  <si>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</si>
  <si>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</si>
  <si>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</si>
  <si>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</si>
  <si>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</si>
  <si>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</si>
  <si>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</si>
  <si>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</si>
  <si>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</si>
  <si>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</si>
  <si>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</si>
  <si>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</si>
  <si>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</si>
  <si>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</si>
  <si>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</si>
  <si>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</si>
  <si>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</si>
  <si>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</si>
  <si>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</si>
  <si>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</si>
  <si>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</si>
  <si>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</si>
  <si>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</si>
  <si>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</si>
  <si>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</si>
  <si>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</si>
  <si>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</si>
  <si>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</si>
  <si>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</si>
  <si>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</si>
  <si>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</si>
  <si>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</si>
  <si>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</si>
  <si>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</si>
  <si>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</si>
  <si>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</si>
  <si>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</si>
  <si>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</si>
  <si>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</si>
  <si>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</si>
  <si>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</si>
  <si>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</si>
  <si>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</si>
  <si>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</si>
  <si>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</si>
  <si>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</si>
  <si>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</si>
  <si>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</si>
  <si>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</si>
  <si>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</si>
  <si>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</si>
  <si>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</si>
  <si>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</si>
  <si>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</si>
  <si>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</si>
  <si>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</si>
  <si>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</si>
  <si>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</si>
  <si>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</si>
  <si>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</si>
  <si>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</si>
  <si>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</si>
  <si>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</si>
  <si>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</si>
  <si>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</si>
  <si>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</si>
  <si>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</si>
  <si>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</si>
  <si>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</si>
  <si>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</si>
  <si>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</si>
  <si>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</si>
  <si>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</si>
  <si>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</si>
  <si>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</si>
  <si>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</si>
  <si>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</si>
  <si>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</si>
  <si>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</si>
  <si>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</si>
  <si>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</si>
  <si>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</si>
  <si>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</si>
  <si>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</si>
  <si>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</si>
  <si>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</si>
  <si>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</si>
  <si>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</si>
  <si>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</si>
  <si>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</si>
  <si>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</si>
  <si>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</si>
  <si>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</si>
  <si>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</si>
  <si>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</si>
  <si>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</si>
  <si>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</si>
  <si>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</si>
  <si>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</si>
  <si>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</si>
  <si>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</si>
  <si>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</si>
  <si>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</si>
  <si>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</si>
  <si>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</si>
  <si>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</si>
  <si>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</si>
  <si>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</si>
  <si>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</si>
  <si>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</si>
  <si>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</si>
  <si>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</si>
  <si>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</si>
  <si>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</si>
  <si>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</si>
  <si>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</si>
  <si>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</si>
  <si>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</si>
  <si>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</si>
  <si>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</si>
  <si>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</si>
  <si>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</si>
  <si>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</si>
  <si>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</si>
  <si>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</si>
  <si>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</si>
  <si>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</si>
  <si>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</si>
  <si>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</si>
  <si>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</si>
  <si>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</si>
  <si>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</si>
  <si>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</si>
  <si>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</si>
  <si>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</si>
  <si>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</si>
  <si>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</si>
  <si>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</si>
  <si>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</si>
  <si>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</si>
  <si>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</si>
  <si>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</si>
  <si>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</si>
  <si>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</si>
  <si>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</si>
  <si>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</si>
  <si>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</si>
  <si>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</si>
  <si>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</si>
  <si>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</si>
  <si>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</si>
  <si>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</si>
  <si>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</si>
  <si>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</si>
  <si>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</si>
  <si>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</si>
  <si>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</si>
  <si>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</si>
  <si>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</si>
  <si>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</si>
  <si>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</si>
  <si>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</si>
  <si>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</si>
  <si>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</si>
  <si>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</si>
  <si>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</si>
  <si>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</si>
  <si>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</si>
  <si>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</si>
  <si>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</si>
  <si>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</si>
  <si>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</si>
  <si>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</si>
  <si>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</si>
  <si>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</si>
  <si>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</si>
  <si>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</si>
  <si>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</si>
  <si>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</si>
  <si>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</si>
  <si>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</si>
  <si>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</si>
  <si>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</si>
  <si>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</si>
  <si>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</si>
  <si>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</si>
  <si>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</si>
  <si>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</si>
  <si>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</si>
  <si>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</si>
  <si>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</si>
  <si>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</si>
  <si>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</si>
  <si>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</si>
  <si>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</si>
  <si>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</si>
  <si>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</si>
  <si>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</si>
  <si>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</si>
  <si>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</si>
  <si>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</si>
  <si>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</si>
  <si>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</si>
  <si>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</si>
  <si>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</si>
  <si>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</si>
  <si>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</si>
  <si>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</si>
  <si>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</si>
  <si>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</si>
  <si>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</si>
  <si>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</si>
  <si>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</si>
  <si>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</si>
  <si>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</si>
  <si>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</si>
  <si>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</si>
  <si>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</si>
  <si>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</si>
  <si>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</si>
  <si>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</si>
  <si>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</si>
  <si>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</si>
  <si>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</si>
  <si>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</si>
  <si>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</si>
  <si>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</si>
  <si>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</si>
  <si>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</si>
  <si>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</si>
  <si>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</si>
  <si>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</si>
  <si>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</si>
  <si>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</si>
  <si>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</si>
  <si>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</si>
  <si>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</si>
  <si>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</si>
  <si>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</si>
  <si>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</si>
  <si>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</si>
  <si>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</si>
  <si>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</si>
  <si>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</si>
  <si>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</si>
  <si>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</si>
  <si>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</si>
  <si>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</si>
  <si>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</si>
  <si>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</si>
  <si>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</si>
  <si>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</si>
  <si>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</si>
  <si>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</si>
  <si>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</si>
  <si>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</si>
  <si>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</si>
  <si>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</si>
  <si>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</si>
  <si>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</si>
  <si>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</si>
  <si>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</si>
  <si>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</si>
  <si>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</si>
  <si>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</si>
  <si>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</si>
  <si>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</si>
  <si>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</si>
  <si>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</si>
  <si>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</si>
  <si>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</si>
  <si>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</si>
  <si>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</si>
  <si>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</si>
  <si>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</si>
  <si>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</si>
  <si>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</si>
  <si>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</si>
  <si>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</si>
  <si>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</si>
  <si>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</si>
  <si>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</si>
  <si>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</si>
  <si>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</si>
  <si>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</si>
  <si>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</si>
  <si>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</si>
  <si>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</si>
  <si>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</si>
  <si>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</si>
  <si>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</si>
  <si>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</si>
  <si>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</si>
  <si>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</si>
  <si>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</si>
  <si>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</si>
  <si>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</si>
  <si>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</si>
  <si>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</si>
  <si>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</si>
  <si>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</si>
  <si>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</si>
  <si>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</si>
  <si>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</si>
  <si>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</si>
  <si>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</si>
  <si>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</si>
  <si>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</si>
  <si>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</si>
  <si>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</si>
  <si>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</si>
  <si>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</si>
  <si>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</si>
  <si>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</si>
  <si>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</si>
  <si>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</si>
  <si>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</si>
  <si>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</si>
  <si>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</si>
  <si>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</si>
  <si>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</si>
  <si>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</si>
  <si>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</si>
  <si>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</si>
  <si>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</si>
  <si>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</si>
  <si>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</si>
  <si>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</si>
  <si>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</si>
  <si>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</si>
  <si>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</si>
  <si>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</si>
  <si>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</si>
  <si>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</si>
  <si>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</si>
  <si>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</si>
  <si>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</si>
  <si>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</si>
  <si>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</si>
  <si>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</si>
  <si>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</si>
  <si>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</si>
  <si>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</si>
  <si>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</si>
  <si>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</si>
  <si>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</si>
  <si>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</si>
  <si>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</si>
  <si>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</si>
  <si>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</si>
  <si>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</si>
  <si>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</si>
  <si>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</si>
  <si>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</si>
  <si>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</si>
  <si>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</si>
  <si>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</si>
  <si>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</si>
  <si>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</si>
  <si>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</si>
  <si>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</si>
  <si>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</si>
  <si>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</si>
  <si>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</si>
  <si>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</si>
  <si>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</si>
  <si>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</si>
  <si>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</si>
  <si>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</si>
  <si>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</si>
  <si>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</si>
  <si>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</si>
  <si>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</si>
  <si>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</si>
  <si>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</si>
  <si>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</si>
  <si>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</si>
  <si>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</si>
  <si>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</si>
  <si>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</si>
  <si>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</si>
  <si>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</si>
  <si>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</si>
  <si>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</si>
  <si>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</si>
  <si>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</si>
  <si>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</si>
  <si>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</si>
  <si>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</si>
  <si>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</si>
  <si>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</si>
  <si>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</si>
  <si>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</si>
  <si>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</si>
  <si>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</si>
  <si>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</si>
  <si>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</si>
  <si>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</si>
  <si>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</si>
  <si>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</si>
  <si>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</si>
  <si>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</si>
  <si>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</si>
  <si>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</si>
  <si>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</si>
  <si>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</si>
  <si>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</si>
  <si>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</si>
  <si>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</si>
  <si>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</si>
  <si>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</si>
  <si>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</si>
  <si>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</si>
  <si>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</si>
  <si>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</si>
  <si>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</si>
  <si>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</si>
  <si>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</si>
  <si>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</si>
  <si>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</si>
  <si>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</si>
  <si>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</si>
  <si>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</si>
  <si>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</si>
  <si>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</si>
  <si>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</si>
  <si>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</si>
  <si>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</si>
  <si>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</si>
  <si>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</si>
  <si>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</si>
  <si>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</si>
  <si>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</si>
  <si>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</si>
  <si>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</si>
  <si>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</si>
  <si>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</si>
  <si>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</si>
  <si>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</si>
  <si>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</si>
  <si>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</si>
  <si>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</si>
  <si>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</si>
  <si>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</si>
  <si>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</si>
  <si>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</si>
  <si>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</si>
  <si>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</si>
  <si>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</si>
  <si>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</si>
  <si>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</si>
  <si>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</si>
  <si>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</si>
  <si>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</si>
  <si>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</si>
  <si>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</si>
  <si>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</si>
  <si>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</si>
  <si>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</si>
  <si>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</si>
  <si>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</si>
  <si>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</si>
  <si>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</si>
  <si>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</si>
  <si>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</si>
  <si>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</si>
  <si>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</si>
  <si>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</si>
  <si>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</si>
  <si>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</si>
  <si>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</si>
  <si>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</si>
  <si>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</si>
  <si>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</si>
  <si>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</si>
  <si>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</si>
  <si>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</si>
  <si>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</si>
  <si>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</si>
  <si>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</si>
  <si>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</si>
  <si>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</si>
  <si>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</si>
  <si>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</si>
  <si>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</si>
  <si>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</si>
  <si>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</si>
  <si>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</si>
  <si>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</si>
  <si>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</si>
  <si>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</si>
  <si>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</si>
  <si>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</si>
  <si>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</si>
  <si>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</si>
  <si>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</si>
  <si>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</si>
  <si>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</si>
  <si>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</si>
  <si>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</si>
  <si>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</si>
  <si>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</si>
  <si>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</si>
  <si>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</si>
  <si>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</si>
  <si>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</si>
  <si>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</si>
  <si>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</si>
  <si>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</si>
  <si>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</si>
  <si>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</si>
  <si>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</si>
  <si>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</si>
  <si>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</si>
  <si>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</si>
  <si>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</si>
  <si>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</si>
  <si>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</si>
  <si>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</si>
  <si>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</si>
  <si>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</si>
  <si>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</si>
  <si>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</si>
  <si>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</si>
  <si>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</si>
  <si>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</si>
  <si>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</si>
  <si>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</si>
  <si>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</si>
  <si>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</si>
  <si>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</si>
  <si>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</si>
  <si>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</si>
  <si>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</si>
  <si>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</si>
  <si>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</si>
  <si>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</si>
  <si>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</si>
  <si>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</si>
  <si>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</si>
  <si>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</si>
  <si>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</si>
  <si>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</si>
  <si>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</si>
  <si>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</si>
  <si>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</si>
  <si>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</si>
  <si>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</si>
  <si>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</si>
  <si>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</si>
  <si>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</si>
  <si>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</si>
  <si>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</si>
  <si>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</si>
  <si>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</si>
  <si>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</si>
  <si>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</si>
  <si>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</si>
  <si>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</si>
  <si>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</si>
  <si>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</si>
  <si>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</si>
  <si>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</si>
  <si>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</si>
  <si>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</si>
  <si>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</si>
  <si>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</si>
  <si>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</si>
  <si>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</si>
  <si>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</si>
  <si>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</si>
  <si>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</si>
  <si>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</si>
  <si>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</si>
  <si>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</si>
  <si>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</si>
  <si>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</si>
  <si>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</si>
  <si>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</si>
  <si>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</si>
  <si>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</si>
  <si>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</si>
  <si>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</si>
  <si>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</si>
  <si>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</si>
  <si>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</si>
  <si>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</si>
  <si>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</si>
  <si>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</si>
  <si>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</si>
  <si>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</si>
  <si>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</si>
  <si>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</si>
  <si>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</si>
  <si>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</si>
  <si>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</si>
  <si>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</si>
  <si>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</si>
  <si>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</si>
  <si>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</si>
  <si>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</si>
  <si>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</si>
  <si>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</si>
  <si>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</si>
  <si>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</si>
  <si>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</si>
  <si>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</si>
  <si>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</si>
  <si>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</si>
  <si>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</si>
  <si>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</si>
  <si>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</si>
  <si>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</si>
  <si>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</si>
  <si>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</si>
  <si>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</si>
  <si>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</si>
  <si>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</si>
  <si>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</si>
  <si>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</si>
  <si>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</si>
  <si>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</si>
  <si>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</si>
  <si>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</si>
  <si>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</si>
  <si>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</si>
  <si>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</si>
  <si>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</si>
  <si>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</si>
  <si>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</si>
  <si>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</si>
  <si>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</si>
  <si>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</si>
  <si>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</si>
  <si>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</si>
  <si>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</si>
  <si>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</si>
  <si>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</si>
  <si>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</si>
  <si>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</si>
  <si>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</si>
  <si>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</si>
  <si>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</si>
  <si>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</si>
  <si>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</si>
  <si>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</si>
  <si>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</si>
  <si>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</si>
  <si>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</si>
  <si>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</si>
  <si>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</si>
  <si>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</si>
  <si>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</si>
  <si>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</si>
  <si>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</si>
  <si>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</si>
  <si>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</si>
  <si>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</si>
  <si>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</si>
  <si>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</si>
  <si>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</si>
  <si>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</si>
  <si>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</si>
  <si>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</si>
  <si>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</si>
  <si>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</si>
  <si>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</si>
  <si>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</si>
  <si>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</si>
  <si>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</si>
  <si>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</si>
  <si>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</si>
  <si>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</si>
  <si>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</si>
  <si>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</si>
  <si>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</si>
  <si>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</si>
  <si>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</si>
  <si>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</si>
  <si>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</si>
  <si>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</si>
  <si>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</si>
  <si>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</si>
  <si>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</si>
  <si>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</si>
  <si>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</si>
  <si>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</si>
  <si>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</si>
  <si>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</si>
  <si>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</si>
  <si>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</si>
  <si>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</si>
  <si>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</si>
  <si>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</si>
  <si>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</si>
  <si>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</si>
  <si>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</si>
  <si>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</si>
  <si>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</si>
  <si>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</si>
  <si>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</si>
  <si>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</si>
  <si>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</si>
  <si>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</si>
  <si>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</si>
  <si>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</si>
  <si>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</si>
  <si>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</si>
  <si>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</si>
  <si>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</si>
  <si>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</si>
  <si>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</si>
  <si>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</si>
  <si>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</si>
  <si>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</si>
  <si>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</si>
  <si>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</si>
  <si>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</si>
  <si>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</si>
  <si>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</si>
  <si>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</si>
  <si>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</si>
  <si>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</si>
  <si>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</si>
  <si>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</si>
  <si>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</si>
  <si>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</si>
  <si>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</si>
  <si>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</si>
  <si>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</si>
  <si>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</si>
  <si>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</si>
  <si>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</si>
  <si>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</si>
  <si>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</si>
  <si>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</si>
  <si>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</si>
  <si>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</si>
  <si>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</si>
  <si>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</si>
  <si>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</si>
  <si>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</si>
  <si>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</si>
  <si>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</si>
  <si>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</si>
  <si>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</si>
  <si>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</si>
  <si>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</si>
  <si>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</si>
  <si>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</si>
  <si>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</si>
  <si>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</si>
  <si>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</si>
  <si>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</si>
  <si>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</si>
  <si>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</si>
  <si>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</si>
  <si>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</si>
  <si>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</si>
  <si>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</si>
  <si>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</si>
  <si>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</si>
  <si>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</si>
  <si>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</si>
  <si>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</si>
  <si>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</si>
  <si>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</si>
  <si>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</si>
  <si>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</si>
  <si>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</si>
  <si>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</si>
  <si>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</si>
  <si>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</si>
  <si>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</si>
  <si>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</si>
  <si>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</si>
  <si>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</si>
  <si>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</si>
  <si>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</si>
  <si>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</si>
  <si>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</si>
  <si>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</si>
  <si>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</si>
  <si>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</si>
  <si>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</si>
  <si>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</si>
  <si>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</si>
  <si>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</si>
  <si>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</si>
  <si>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</si>
  <si>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</si>
  <si>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</si>
  <si>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</si>
  <si>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</si>
  <si>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</si>
  <si>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</si>
  <si>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</si>
  <si>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</si>
  <si>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</si>
  <si>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</si>
  <si>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</si>
  <si>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</si>
  <si>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</si>
  <si>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</si>
  <si>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</si>
  <si>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</si>
  <si>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</si>
  <si>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</si>
  <si>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</si>
  <si>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</si>
  <si>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</si>
  <si>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</si>
  <si>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</si>
  <si>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</si>
  <si>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</si>
  <si>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</si>
  <si>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</si>
  <si>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</si>
  <si>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</si>
  <si>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</si>
  <si>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</si>
  <si>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</si>
  <si>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</si>
  <si>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</si>
  <si>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</si>
  <si>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</si>
  <si>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</si>
  <si>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</si>
  <si>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</si>
  <si>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</si>
  <si>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</si>
  <si>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</si>
  <si>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</si>
  <si>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</si>
  <si>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</si>
  <si>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</si>
  <si>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</si>
  <si>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</si>
  <si>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</si>
  <si>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</si>
  <si>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</si>
  <si>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</si>
  <si>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</si>
  <si>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</si>
  <si>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</si>
  <si>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</si>
  <si>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</si>
  <si>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</si>
  <si>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</si>
  <si>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</si>
  <si>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</si>
  <si>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</si>
  <si>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</si>
  <si>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</si>
  <si>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</si>
  <si>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</si>
  <si>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</si>
  <si>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</si>
  <si>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</si>
  <si>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</si>
  <si>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</si>
  <si>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</si>
  <si>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</si>
  <si>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</si>
  <si>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</si>
  <si>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</si>
  <si>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</si>
  <si>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</si>
  <si>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</si>
  <si>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</si>
  <si>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</si>
  <si>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</si>
  <si>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</si>
  <si>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</si>
  <si>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</si>
  <si>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</si>
  <si>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</si>
  <si>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</si>
  <si>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</si>
  <si>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</si>
  <si>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</si>
  <si>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</si>
  <si>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</si>
  <si>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</si>
  <si>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</si>
  <si>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</si>
  <si>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</si>
  <si>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</si>
  <si>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</si>
  <si>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</si>
  <si>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</si>
  <si>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</si>
  <si>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</si>
  <si>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</si>
  <si>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</si>
  <si>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</si>
  <si>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</si>
  <si>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</si>
  <si>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</si>
  <si>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</si>
  <si>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</si>
  <si>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</si>
  <si>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</si>
  <si>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</si>
  <si>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</si>
  <si>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</si>
  <si>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</si>
  <si>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</si>
  <si>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</si>
  <si>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</si>
  <si>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</si>
  <si>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</si>
  <si>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</si>
  <si>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</si>
  <si>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</si>
  <si>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</si>
  <si>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</si>
  <si>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</si>
  <si>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</si>
  <si>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</si>
  <si>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</si>
  <si>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</si>
  <si>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</si>
  <si>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</si>
  <si>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</si>
  <si>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</si>
  <si>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</si>
  <si>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</si>
  <si>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</si>
  <si>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</si>
  <si>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</si>
  <si>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</si>
  <si>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</si>
  <si>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</si>
  <si>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</si>
  <si>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</si>
  <si>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</si>
  <si>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</si>
  <si>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</si>
  <si>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</si>
  <si>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</si>
  <si>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</si>
  <si>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</si>
  <si>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</si>
  <si>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</si>
  <si>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</si>
  <si>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</si>
  <si>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</si>
  <si>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</si>
  <si>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</si>
  <si>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</si>
  <si>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</si>
  <si>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</si>
  <si>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</si>
  <si>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</si>
  <si>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</si>
  <si>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</si>
  <si>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</si>
  <si>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</si>
  <si>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</si>
  <si>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</si>
  <si>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</si>
  <si>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</si>
  <si>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</si>
  <si>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</si>
  <si>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</si>
  <si>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</si>
  <si>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</si>
  <si>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</si>
  <si>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</si>
  <si>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</si>
  <si>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</si>
  <si>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</si>
  <si>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</si>
  <si>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</si>
  <si>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</si>
  <si>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</si>
  <si>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</si>
  <si>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</si>
  <si>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</si>
  <si>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</si>
  <si>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</si>
  <si>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</si>
  <si>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</si>
  <si>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</si>
  <si>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</si>
  <si>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</si>
  <si>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</si>
  <si>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</si>
  <si>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</si>
  <si>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</si>
  <si>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</si>
  <si>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</si>
  <si>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</si>
  <si>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</si>
  <si>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</si>
  <si>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</si>
  <si>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</si>
  <si>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</si>
  <si>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</si>
  <si>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</si>
  <si>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</si>
  <si>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</si>
  <si>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</si>
  <si>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</si>
  <si>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</si>
  <si>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</si>
  <si>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</si>
  <si>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</si>
  <si>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</si>
  <si>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</si>
  <si>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</si>
  <si>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</si>
  <si>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</si>
  <si>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</si>
  <si>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</si>
  <si>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</si>
  <si>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</si>
  <si>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</si>
  <si>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</si>
  <si>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</si>
  <si>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</si>
  <si>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</si>
  <si>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</si>
  <si>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</si>
  <si>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</si>
  <si>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</si>
  <si>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</si>
  <si>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</si>
  <si>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</si>
  <si>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</si>
  <si>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</si>
  <si>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</si>
  <si>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</si>
  <si>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</si>
  <si>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</si>
  <si>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</si>
  <si>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</si>
  <si>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</si>
  <si>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</si>
  <si>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</si>
  <si>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</si>
  <si>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</si>
  <si>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</si>
  <si>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</si>
  <si>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</si>
  <si>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</si>
  <si>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</si>
  <si>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</si>
  <si>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</si>
  <si>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</si>
  <si>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</si>
  <si>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</si>
  <si>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</si>
  <si>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</si>
  <si>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</si>
  <si>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</si>
  <si>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</si>
  <si>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</si>
  <si>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</si>
  <si>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</si>
  <si>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</si>
  <si>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</si>
  <si>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</si>
  <si>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</si>
  <si>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</si>
  <si>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</si>
  <si>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</si>
  <si>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</si>
  <si>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</si>
  <si>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</si>
  <si>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</si>
  <si>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</si>
  <si>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</si>
  <si>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</si>
  <si>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</si>
  <si>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</si>
  <si>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</si>
  <si>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</si>
  <si>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</si>
  <si>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</si>
  <si>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</si>
  <si>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</si>
  <si>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</si>
  <si>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</si>
  <si>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</si>
  <si>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</si>
  <si>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</si>
  <si>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</si>
  <si>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</si>
  <si>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</si>
  <si>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</si>
  <si>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</si>
  <si>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</si>
  <si>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</si>
  <si>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</si>
  <si>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</si>
  <si>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</si>
  <si>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</si>
  <si>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</si>
  <si>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</si>
  <si>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</si>
  <si>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</si>
  <si>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</si>
  <si>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</si>
  <si>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</si>
  <si>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</si>
  <si>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</si>
  <si>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</si>
  <si>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</si>
  <si>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</si>
  <si>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</si>
  <si>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</si>
  <si>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</si>
  <si>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</si>
  <si>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</si>
  <si>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</si>
  <si>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</si>
  <si>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</si>
  <si>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</si>
  <si>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</si>
  <si>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</si>
  <si>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</si>
  <si>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</si>
  <si>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</si>
  <si>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</si>
  <si>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</si>
  <si>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</si>
  <si>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</si>
  <si>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</si>
  <si>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</si>
  <si>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</si>
  <si>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</si>
  <si>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</si>
  <si>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</si>
  <si>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</si>
  <si>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</si>
  <si>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</si>
  <si>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</si>
  <si>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</si>
  <si>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</si>
  <si>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</si>
  <si>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</si>
  <si>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</si>
  <si>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</si>
  <si>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</si>
  <si>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</si>
  <si>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</si>
  <si>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</si>
  <si>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</si>
  <si>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</si>
  <si>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</si>
  <si>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</si>
  <si>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</si>
  <si>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</si>
  <si>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</si>
  <si>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</si>
  <si>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</si>
  <si>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</si>
  <si>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</si>
  <si>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</si>
  <si>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</si>
  <si>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</si>
  <si>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</si>
  <si>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</si>
  <si>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</si>
  <si>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</si>
  <si>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</si>
  <si>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</si>
  <si>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</si>
  <si>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</si>
  <si>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</si>
  <si>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</si>
  <si>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</si>
  <si>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</si>
  <si>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</si>
  <si>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</si>
  <si>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</si>
  <si>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</si>
  <si>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</si>
  <si>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</si>
  <si>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</si>
  <si>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</si>
  <si>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</si>
  <si>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</si>
  <si>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</si>
  <si>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</si>
  <si>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</si>
  <si>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</si>
  <si>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</si>
  <si>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</si>
  <si>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</si>
  <si>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</si>
  <si>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</si>
  <si>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</si>
  <si>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</si>
  <si>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</si>
  <si>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</si>
  <si>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</si>
  <si>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</si>
  <si>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</si>
  <si>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</si>
  <si>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</si>
  <si>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</si>
  <si>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</si>
  <si>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</si>
  <si>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</si>
  <si>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</si>
  <si>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</si>
  <si>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</si>
  <si>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</si>
  <si>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</si>
  <si>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</si>
  <si>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</si>
  <si>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</si>
  <si>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</si>
  <si>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</si>
  <si>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</si>
  <si>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</si>
  <si>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</si>
  <si>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</si>
  <si>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</si>
  <si>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</si>
  <si>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</si>
  <si>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</si>
  <si>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</si>
  <si>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</si>
  <si>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</si>
  <si>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</si>
  <si>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</si>
  <si>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</si>
  <si>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</si>
  <si>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</si>
  <si>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</si>
  <si>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</si>
  <si>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</si>
  <si>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</si>
  <si>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</si>
  <si>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</si>
  <si>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</si>
  <si>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</si>
  <si>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</si>
  <si>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</si>
  <si>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</si>
  <si>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</si>
  <si>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</si>
  <si>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</si>
  <si>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</si>
  <si>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</si>
  <si>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</si>
  <si>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</si>
  <si>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</si>
  <si>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</si>
  <si>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</si>
  <si>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</si>
  <si>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</si>
  <si>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</si>
  <si>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</si>
  <si>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</si>
  <si>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</si>
  <si>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</si>
  <si>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</si>
  <si>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</si>
  <si>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</si>
  <si>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</si>
  <si>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</si>
  <si>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</si>
  <si>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</si>
  <si>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</si>
  <si>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</si>
  <si>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</si>
  <si>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</si>
  <si>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</si>
  <si>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</si>
  <si>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</si>
  <si>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</si>
  <si>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</si>
  <si>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</si>
  <si>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</si>
  <si>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</si>
  <si>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</si>
  <si>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</si>
  <si>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</si>
  <si>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</si>
  <si>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</si>
  <si>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</si>
  <si>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</si>
  <si>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</si>
  <si>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</si>
  <si>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</si>
  <si>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</si>
  <si>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</si>
  <si>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</si>
  <si>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</si>
  <si>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</si>
  <si>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</si>
  <si>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</si>
  <si>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</si>
  <si>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</si>
  <si>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</si>
  <si>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</si>
  <si>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</si>
  <si>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</si>
  <si>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</si>
  <si>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</si>
  <si>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</si>
  <si>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</si>
  <si>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</si>
  <si>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</si>
  <si>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</si>
  <si>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</si>
  <si>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</si>
  <si>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</si>
  <si>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</si>
  <si>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</si>
  <si>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</si>
  <si>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</si>
  <si>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</si>
  <si>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</si>
  <si>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</si>
  <si>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</si>
  <si>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</si>
  <si>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</si>
  <si>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</si>
  <si>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</si>
  <si>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</si>
  <si>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</si>
  <si>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</si>
  <si>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</si>
  <si>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</si>
  <si>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</si>
  <si>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</si>
  <si>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</si>
  <si>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</si>
  <si>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</si>
  <si>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</si>
  <si>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</si>
  <si>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</si>
  <si>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</si>
  <si>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</si>
  <si>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</si>
  <si>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</si>
  <si>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</si>
  <si>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</si>
  <si>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</si>
  <si>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</si>
  <si>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</si>
  <si>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</si>
  <si>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</si>
  <si>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</si>
  <si>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</si>
  <si>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</si>
  <si>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</si>
  <si>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</si>
  <si>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</si>
  <si>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</si>
  <si>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</si>
  <si>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</si>
  <si>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</si>
  <si>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</si>
  <si>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</si>
  <si>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</si>
  <si>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</si>
  <si>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</si>
  <si>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</si>
  <si>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</si>
  <si>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</si>
  <si>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</si>
  <si>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</si>
  <si>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</si>
  <si>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</si>
  <si>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</si>
  <si>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</si>
  <si>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</si>
  <si>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</si>
  <si>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</si>
  <si>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</si>
  <si>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</si>
  <si>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</si>
  <si>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</si>
  <si>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</si>
  <si>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</si>
  <si>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</si>
  <si>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</si>
  <si>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</si>
  <si>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</si>
  <si>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</si>
  <si>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</si>
  <si>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</si>
  <si>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</si>
  <si>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</si>
  <si>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</si>
  <si>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</si>
  <si>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</si>
  <si>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</si>
  <si>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</si>
  <si>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</si>
  <si>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</si>
  <si>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</si>
  <si>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</si>
  <si>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</si>
  <si>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</si>
  <si>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</si>
  <si>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</si>
  <si>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</si>
  <si>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</si>
  <si>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</si>
  <si>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</si>
  <si>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</si>
  <si>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</si>
  <si>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</si>
  <si>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</si>
  <si>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</si>
  <si>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</si>
  <si>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</si>
  <si>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</si>
  <si>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</si>
  <si>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</si>
  <si>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</si>
  <si>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</si>
  <si>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</si>
  <si>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</si>
  <si>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</si>
  <si>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</si>
  <si>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</si>
  <si>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</si>
  <si>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</si>
  <si>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</si>
  <si>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</si>
  <si>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</si>
  <si>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</si>
  <si>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</si>
  <si>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</si>
  <si>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</si>
  <si>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</si>
  <si>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</si>
  <si>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</si>
  <si>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</si>
  <si>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</si>
  <si>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</si>
  <si>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</si>
  <si>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</si>
  <si>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</si>
  <si>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</si>
  <si>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</si>
  <si>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</si>
  <si>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</si>
  <si>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</si>
  <si>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</si>
  <si>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</si>
  <si>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</si>
  <si>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</si>
  <si>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</si>
  <si>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</si>
  <si>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</si>
  <si>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</si>
  <si>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</si>
  <si>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</si>
  <si>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</si>
  <si>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</si>
  <si>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</si>
  <si>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</si>
  <si>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</si>
  <si>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</si>
  <si>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</si>
  <si>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</si>
  <si>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</si>
  <si>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</si>
  <si>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</si>
  <si>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</si>
  <si>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</si>
  <si>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</si>
  <si>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</si>
  <si>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</si>
  <si>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</si>
  <si>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</si>
  <si>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</si>
  <si>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</si>
  <si>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</si>
  <si>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</si>
  <si>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</si>
  <si>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</si>
  <si>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</si>
  <si>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</si>
  <si>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</si>
  <si>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</si>
  <si>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</si>
  <si>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</si>
  <si>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</si>
  <si>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</si>
  <si>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</si>
  <si>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</si>
  <si>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</si>
  <si>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</si>
  <si>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</si>
  <si>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</si>
  <si>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</si>
  <si>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</si>
  <si>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</si>
  <si>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</si>
  <si>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</si>
  <si>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</si>
  <si>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</si>
  <si>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</si>
  <si>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</si>
  <si>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</si>
  <si>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</si>
  <si>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</si>
  <si>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</si>
  <si>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</si>
  <si>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</si>
  <si>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</si>
  <si>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</si>
  <si>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</si>
  <si>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</si>
  <si>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</si>
  <si>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</si>
  <si>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</si>
  <si>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</si>
  <si>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</si>
  <si>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</si>
  <si>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</si>
  <si>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</si>
  <si>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</si>
  <si>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</si>
  <si>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</si>
  <si>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</si>
  <si>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</si>
  <si>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</si>
  <si>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</si>
  <si>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</si>
  <si>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</si>
  <si>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</si>
  <si>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</si>
  <si>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</si>
  <si>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</si>
  <si>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</si>
  <si>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</si>
  <si>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</si>
  <si>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</si>
  <si>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</si>
  <si>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</si>
  <si>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</si>
  <si>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</si>
  <si>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</si>
  <si>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</si>
  <si>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</si>
  <si>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</si>
  <si>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</si>
  <si>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</si>
  <si>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</si>
  <si>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</si>
  <si>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</si>
  <si>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</si>
  <si>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</si>
  <si>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</si>
  <si>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</si>
  <si>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</si>
  <si>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</si>
  <si>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</si>
  <si>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</si>
  <si>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</si>
  <si>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</si>
  <si>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</si>
  <si>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</si>
  <si>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</si>
  <si>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</si>
  <si>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</si>
  <si>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</si>
  <si>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</si>
  <si>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</si>
  <si>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</si>
  <si>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</si>
  <si>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</si>
  <si>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</si>
  <si>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</si>
  <si>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</si>
  <si>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</si>
  <si>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</si>
  <si>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</si>
  <si>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</si>
  <si>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</si>
  <si>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</si>
  <si>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</si>
  <si>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</si>
  <si>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</si>
  <si>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</si>
  <si>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</si>
  <si>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</si>
  <si>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</si>
  <si>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</si>
  <si>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</si>
  <si>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</si>
  <si>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</si>
  <si>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</si>
  <si>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</si>
  <si>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</si>
  <si>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</si>
  <si>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</si>
  <si>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</si>
  <si>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</si>
  <si>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</si>
  <si>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</si>
  <si>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</si>
  <si>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</si>
  <si>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</si>
  <si>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</si>
  <si>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</si>
  <si>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</si>
  <si>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</si>
  <si>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</si>
  <si>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</si>
  <si>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</si>
  <si>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</si>
  <si>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</si>
  <si>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</si>
  <si>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</si>
  <si>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</si>
  <si>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</si>
  <si>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</si>
  <si>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</si>
  <si>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</si>
  <si>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</si>
  <si>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</si>
  <si>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</si>
  <si>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</si>
  <si>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</si>
  <si>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</si>
  <si>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</si>
  <si>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</si>
  <si>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</si>
  <si>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</si>
  <si>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</si>
  <si>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</si>
  <si>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</si>
  <si>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</si>
  <si>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</si>
  <si>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</si>
  <si>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</si>
  <si>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</si>
  <si>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</si>
  <si>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</si>
  <si>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</si>
  <si>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</si>
  <si>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</si>
  <si>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</si>
  <si>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</si>
  <si>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</si>
  <si>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</si>
  <si>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</si>
  <si>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</si>
  <si>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</si>
  <si>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</si>
  <si>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</si>
  <si>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</si>
  <si>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</si>
  <si>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</si>
  <si>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</si>
  <si>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</si>
  <si>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</si>
  <si>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</si>
  <si>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</si>
  <si>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</si>
  <si>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</si>
  <si>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</si>
  <si>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</si>
  <si>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</si>
  <si>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</si>
  <si>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</si>
  <si>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</si>
  <si>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</si>
  <si>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</si>
  <si>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</si>
  <si>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</si>
  <si>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</si>
  <si>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</si>
  <si>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</si>
  <si>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</si>
  <si>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</si>
  <si>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</si>
  <si>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</si>
  <si>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</si>
  <si>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</si>
  <si>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</si>
  <si>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</si>
  <si>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</si>
  <si>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</si>
  <si>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</si>
  <si>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</si>
  <si>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</si>
  <si>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</si>
  <si>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</si>
  <si>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</si>
  <si>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</si>
  <si>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</si>
  <si>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</si>
  <si>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</si>
  <si>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</si>
  <si>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</si>
  <si>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</si>
  <si>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</si>
  <si>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</si>
  <si>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</si>
  <si>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</si>
  <si>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</si>
  <si>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</si>
  <si>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</si>
  <si>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</si>
  <si>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</si>
  <si>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</si>
  <si>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</si>
  <si>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</si>
  <si>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</si>
  <si>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</si>
  <si>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</si>
  <si>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</si>
  <si>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</si>
  <si>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</si>
  <si>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</si>
  <si>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</si>
  <si>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</si>
  <si>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</si>
  <si>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</si>
  <si>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</si>
  <si>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</si>
  <si>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</si>
  <si>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</si>
  <si>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</si>
  <si>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</si>
  <si>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</si>
  <si>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</si>
  <si>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</si>
  <si>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</si>
  <si>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</si>
  <si>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</si>
  <si>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</si>
  <si>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</si>
  <si>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</si>
  <si>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</si>
  <si>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</si>
  <si>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</si>
  <si>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</si>
  <si>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</si>
  <si>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</si>
  <si>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</si>
  <si>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</si>
  <si>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</si>
  <si>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</si>
  <si>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</si>
  <si>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</si>
  <si>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</si>
  <si>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</si>
  <si>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</si>
  <si>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</si>
  <si>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</si>
  <si>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</si>
  <si>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</si>
  <si>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</si>
  <si>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</si>
  <si>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</si>
  <si>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</si>
  <si>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</si>
  <si>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</si>
  <si>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</si>
  <si>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</si>
  <si>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</si>
  <si>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</si>
  <si>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</si>
  <si>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</si>
  <si>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</si>
  <si>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</si>
  <si>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</si>
  <si>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</si>
  <si>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</si>
  <si>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</si>
  <si>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</si>
  <si>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</si>
  <si>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</si>
  <si>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</si>
  <si>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</si>
  <si>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</si>
  <si>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</si>
  <si>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</si>
  <si>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</si>
  <si>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</si>
  <si>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</si>
  <si>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</si>
  <si>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</si>
  <si>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</si>
  <si>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</si>
  <si>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</si>
  <si>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</si>
  <si>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</si>
  <si>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</si>
  <si>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</si>
  <si>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</si>
  <si>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</si>
  <si>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</si>
  <si>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</si>
  <si>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</si>
  <si>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</si>
  <si>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</si>
  <si>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</si>
  <si>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</si>
  <si>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</si>
  <si>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</si>
  <si>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</si>
  <si>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</si>
  <si>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</si>
  <si>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</si>
  <si>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</si>
  <si>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</si>
  <si>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</si>
  <si>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</si>
  <si>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</si>
  <si>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</si>
  <si>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</si>
  <si>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</si>
  <si>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</si>
  <si>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</si>
  <si>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</si>
  <si>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</si>
  <si>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</si>
  <si>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</si>
  <si>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</si>
  <si>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</si>
  <si>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</si>
  <si>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</si>
  <si>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</si>
  <si>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</si>
  <si>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</si>
  <si>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</si>
  <si>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</si>
  <si>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</si>
  <si>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</si>
  <si>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</si>
  <si>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</si>
  <si>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</si>
  <si>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</si>
  <si>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</si>
  <si>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</si>
  <si>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</si>
  <si>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</si>
  <si>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</si>
  <si>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</si>
  <si>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</si>
  <si>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</si>
  <si>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</si>
  <si>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</si>
  <si>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</si>
  <si>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</si>
  <si>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</si>
  <si>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</si>
  <si>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</si>
  <si>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</si>
  <si>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</si>
  <si>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</si>
  <si>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</si>
  <si>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</si>
  <si>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</si>
  <si>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</si>
  <si>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</si>
  <si>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</si>
  <si>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</si>
  <si>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</si>
  <si>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</si>
  <si>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</si>
  <si>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</si>
  <si>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</si>
  <si>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</si>
  <si>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</si>
  <si>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</si>
  <si>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</si>
  <si>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</si>
  <si>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</si>
  <si>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</si>
  <si>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</si>
  <si>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</si>
  <si>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</si>
  <si>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</si>
  <si>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</si>
  <si>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</si>
  <si>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</si>
  <si>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</si>
  <si>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</si>
  <si>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</si>
  <si>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</si>
  <si>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</si>
  <si>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</si>
  <si>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</si>
  <si>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</si>
  <si>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</si>
  <si>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</si>
  <si>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</si>
  <si>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</si>
  <si>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</si>
  <si>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</si>
  <si>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</si>
  <si>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</si>
  <si>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</si>
  <si>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</si>
  <si>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</si>
  <si>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</si>
  <si>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</si>
  <si>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</si>
  <si>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</si>
  <si>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</si>
  <si>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</si>
  <si>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</si>
  <si>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</si>
  <si>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</si>
  <si>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</si>
  <si>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</si>
  <si>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</si>
  <si>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</si>
  <si>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</si>
  <si>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</si>
  <si>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</si>
  <si>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</si>
  <si>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</si>
  <si>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</si>
  <si>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</si>
  <si>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</si>
  <si>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</si>
  <si>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</si>
  <si>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</si>
  <si>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</si>
  <si>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</si>
  <si>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</si>
  <si>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</si>
  <si>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</si>
  <si>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</si>
  <si>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</si>
  <si>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</si>
  <si>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</si>
  <si>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</si>
  <si>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</si>
  <si>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</si>
  <si>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</si>
  <si>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</si>
  <si>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</si>
  <si>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</si>
  <si>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</si>
  <si>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</si>
  <si>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</si>
  <si>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</si>
  <si>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</si>
  <si>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</si>
  <si>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</si>
  <si>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</si>
  <si>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</si>
  <si>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</si>
  <si>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</si>
  <si>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</si>
  <si>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</si>
  <si>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</si>
  <si>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</si>
  <si>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</si>
  <si>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</si>
  <si>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</si>
  <si>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</si>
  <si>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</si>
  <si>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</si>
  <si>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</si>
  <si>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</si>
  <si>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</si>
  <si>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</si>
  <si>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</si>
  <si>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</si>
  <si>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</si>
  <si>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</si>
  <si>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</si>
  <si>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</si>
  <si>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</si>
  <si>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</si>
  <si>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</si>
  <si>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</si>
  <si>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</si>
  <si>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</si>
  <si>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</si>
  <si>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</si>
  <si>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</si>
  <si>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</si>
  <si>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</si>
  <si>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</si>
  <si>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</si>
  <si>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</si>
  <si>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</si>
  <si>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</si>
  <si>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</si>
  <si>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</si>
  <si>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</si>
  <si>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</si>
  <si>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</si>
  <si>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</si>
  <si>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</si>
  <si>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</si>
  <si>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</si>
  <si>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</si>
  <si>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</si>
  <si>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</si>
  <si>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</si>
  <si>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</si>
  <si>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</si>
  <si>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</si>
  <si>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</si>
  <si>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</si>
  <si>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</si>
  <si>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</si>
  <si>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</si>
  <si>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</si>
  <si>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</si>
  <si>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</si>
  <si>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</si>
  <si>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</si>
  <si>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</si>
  <si>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</si>
  <si>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</si>
  <si>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</si>
  <si>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</si>
  <si>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</si>
  <si>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</si>
  <si>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</si>
  <si>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</si>
  <si>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</si>
  <si>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</si>
  <si>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</si>
  <si>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</si>
  <si>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</si>
  <si>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</si>
  <si>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</si>
  <si>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</si>
  <si>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</si>
  <si>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</si>
  <si>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</si>
  <si>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</si>
  <si>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</si>
  <si>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</si>
  <si>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</si>
  <si>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</si>
  <si>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</si>
  <si>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</si>
  <si>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</si>
  <si>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</si>
  <si>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</si>
  <si>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</si>
  <si>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</si>
  <si>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</si>
  <si>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</si>
  <si>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</si>
  <si>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</si>
  <si>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</si>
  <si>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</si>
  <si>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</si>
  <si>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</si>
  <si>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</si>
  <si>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</si>
  <si>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</si>
  <si>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</si>
  <si>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</si>
  <si>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</si>
  <si>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</si>
  <si>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</si>
  <si>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</si>
  <si>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</si>
  <si>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</si>
  <si>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</si>
  <si>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</si>
  <si>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</si>
  <si>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</si>
  <si>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</si>
  <si>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</si>
  <si>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</si>
  <si>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</si>
  <si>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</si>
  <si>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</si>
  <si>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</si>
  <si>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</si>
  <si>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</si>
  <si>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</si>
  <si>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</si>
  <si>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</si>
  <si>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</si>
  <si>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</si>
  <si>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</si>
  <si>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</si>
  <si>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</si>
  <si>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</si>
  <si>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</si>
  <si>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</si>
  <si>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</si>
  <si>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</si>
  <si>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</si>
  <si>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</si>
  <si>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</si>
  <si>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</si>
  <si>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</si>
  <si>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</si>
  <si>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</si>
  <si>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</si>
  <si>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</si>
  <si>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</si>
  <si>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</si>
  <si>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</si>
  <si>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</si>
  <si>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</si>
  <si>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</si>
  <si>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</si>
  <si>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</si>
  <si>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</si>
  <si>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</si>
  <si>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</si>
  <si>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</si>
  <si>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</si>
  <si>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</si>
  <si>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</si>
  <si>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</si>
  <si>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</si>
  <si>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</si>
  <si>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</si>
  <si>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</si>
  <si>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</si>
  <si>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</si>
  <si>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</si>
  <si>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</si>
  <si>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</si>
  <si>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</si>
  <si>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</si>
  <si>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</si>
  <si>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</si>
  <si>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</si>
  <si>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</si>
  <si>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</si>
  <si>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</si>
  <si>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</si>
  <si>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</si>
  <si>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</si>
  <si>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</si>
  <si>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</si>
  <si>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</si>
  <si>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</si>
  <si>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</si>
  <si>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</si>
  <si>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</si>
  <si>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</si>
  <si>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</si>
  <si>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</si>
  <si>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</si>
  <si>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</si>
  <si>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</si>
  <si>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</si>
  <si>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</si>
  <si>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</si>
  <si>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</si>
  <si>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</si>
  <si>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</si>
  <si>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</si>
  <si>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</si>
  <si>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</si>
  <si>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</si>
  <si>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</si>
  <si>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</si>
  <si>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</si>
  <si>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</si>
  <si>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</si>
  <si>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</si>
  <si>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</si>
  <si>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</si>
  <si>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</si>
  <si>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</si>
  <si>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</si>
  <si>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</si>
  <si>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</si>
  <si>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</si>
  <si>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</si>
  <si>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</si>
  <si>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</si>
  <si>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</si>
  <si>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</si>
  <si>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</si>
  <si>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</si>
  <si>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</si>
  <si>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</si>
  <si>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</si>
  <si>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</si>
  <si>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</si>
  <si>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</si>
  <si>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</si>
  <si>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</si>
  <si>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</si>
  <si>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</si>
  <si>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</si>
  <si>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</si>
  <si>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</si>
  <si>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</si>
  <si>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</si>
  <si>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</si>
  <si>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</si>
  <si>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</si>
  <si>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</si>
  <si>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</si>
  <si>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</si>
  <si>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</si>
  <si>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</si>
  <si>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</si>
  <si>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</si>
  <si>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</si>
  <si>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</si>
  <si>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</si>
  <si>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</si>
  <si>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</si>
  <si>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</si>
  <si>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</si>
  <si>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</si>
  <si>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</si>
  <si>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</si>
  <si>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</si>
  <si>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</si>
  <si>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</si>
  <si>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</si>
  <si>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</si>
  <si>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</si>
  <si>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</si>
  <si>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</si>
  <si>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</si>
  <si>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</si>
  <si>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</si>
  <si>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</si>
  <si>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</si>
  <si>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</si>
  <si>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</si>
  <si>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</si>
  <si>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</si>
  <si>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</si>
  <si>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</si>
  <si>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</si>
  <si>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</si>
  <si>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</si>
  <si>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</si>
  <si>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</si>
  <si>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</si>
  <si>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</si>
  <si>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</si>
  <si>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</si>
  <si>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</si>
  <si>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</si>
  <si>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</si>
  <si>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</si>
  <si>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</si>
  <si>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</si>
  <si>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</si>
  <si>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</si>
  <si>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</si>
  <si>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</si>
  <si>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</si>
  <si>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</si>
  <si>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</si>
  <si>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</si>
  <si>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</si>
  <si>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</si>
  <si>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</si>
  <si>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</si>
  <si>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</si>
  <si>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</si>
  <si>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</si>
  <si>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</si>
  <si>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</si>
  <si>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</si>
  <si>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</si>
  <si>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</si>
  <si>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</si>
  <si>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</si>
  <si>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</si>
  <si>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</si>
  <si>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</si>
  <si>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</si>
  <si>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</si>
  <si>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</si>
  <si>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</si>
  <si>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</si>
  <si>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</si>
  <si>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</si>
  <si>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</si>
  <si>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</si>
  <si>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</si>
  <si>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</si>
  <si>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</si>
  <si>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</si>
  <si>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</si>
  <si>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</si>
  <si>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</si>
  <si>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</si>
  <si>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</si>
  <si>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</si>
  <si>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</si>
  <si>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</si>
  <si>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</si>
  <si>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</si>
  <si>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</si>
  <si>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</si>
  <si>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</si>
  <si>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</si>
  <si>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</si>
  <si>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</si>
  <si>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</si>
  <si>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</si>
  <si>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</si>
  <si>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</si>
  <si>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</si>
  <si>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</si>
  <si>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</si>
  <si>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</si>
  <si>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</si>
  <si>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</si>
  <si>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</si>
  <si>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</si>
  <si>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</si>
  <si>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</si>
  <si>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</si>
  <si>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</si>
  <si>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</si>
  <si>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</si>
  <si>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</si>
  <si>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</si>
  <si>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</si>
  <si>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</si>
  <si>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</si>
  <si>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</si>
  <si>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</si>
  <si>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</si>
  <si>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</si>
  <si>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</si>
  <si>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</si>
  <si>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</si>
  <si>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</si>
  <si>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</si>
  <si>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</si>
  <si>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</si>
  <si>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</si>
  <si>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</si>
  <si>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</si>
  <si>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</si>
  <si>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</si>
  <si>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</si>
  <si>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</si>
  <si>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</si>
  <si>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</si>
  <si>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</si>
  <si>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</si>
  <si>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</si>
  <si>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</si>
  <si>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</si>
  <si>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</si>
  <si>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</si>
  <si>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</si>
  <si>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</si>
  <si>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</si>
  <si>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</si>
  <si>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</si>
  <si>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</si>
  <si>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</si>
  <si>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</si>
  <si>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</si>
  <si>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</si>
  <si>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</si>
  <si>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</si>
  <si>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</si>
  <si>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</si>
  <si>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</si>
  <si>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</si>
  <si>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</si>
  <si>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</si>
  <si>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</si>
  <si>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</si>
  <si>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</si>
  <si>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</si>
  <si>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</si>
  <si>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</si>
  <si>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</si>
  <si>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</si>
  <si>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</si>
  <si>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</si>
  <si>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</si>
  <si>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</si>
  <si>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</si>
  <si>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</si>
  <si>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</si>
  <si>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</si>
  <si>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</si>
  <si>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</si>
  <si>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</si>
  <si>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</si>
  <si>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</si>
  <si>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</si>
  <si>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</si>
  <si>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</si>
  <si>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</si>
  <si>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</si>
  <si>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</si>
  <si>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</si>
  <si>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</si>
  <si>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</si>
  <si>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</si>
  <si>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</si>
  <si>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</si>
  <si>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</si>
  <si>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</si>
  <si>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</si>
  <si>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</si>
  <si>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</si>
  <si>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</si>
  <si>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</si>
  <si>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</si>
  <si>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</si>
  <si>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</si>
  <si>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</si>
  <si>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</si>
  <si>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</si>
  <si>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</si>
  <si>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</si>
  <si>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</si>
  <si>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</si>
  <si>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</si>
  <si>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</si>
  <si>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</si>
  <si>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</si>
  <si>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</si>
  <si>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</si>
  <si>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</si>
  <si>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</si>
  <si>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</si>
  <si>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</si>
  <si>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</si>
  <si>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</si>
  <si>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</si>
  <si>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</si>
  <si>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</si>
  <si>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</si>
  <si>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</si>
  <si>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</si>
  <si>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</si>
  <si>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</si>
  <si>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</si>
  <si>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</si>
  <si>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</si>
  <si>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</si>
  <si>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</si>
  <si>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</si>
  <si>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</si>
  <si>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</si>
  <si>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</si>
  <si>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</si>
  <si>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</si>
  <si>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</si>
  <si>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</si>
  <si>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</si>
  <si>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</si>
  <si>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</si>
  <si>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</si>
  <si>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</si>
  <si>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</si>
  <si>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</si>
  <si>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</si>
  <si>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</si>
  <si>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</si>
  <si>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</si>
  <si>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</si>
  <si>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</si>
  <si>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</si>
  <si>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</si>
  <si>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</si>
  <si>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</si>
  <si>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</si>
  <si>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</si>
  <si>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</si>
  <si>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</si>
  <si>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</si>
  <si>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</si>
  <si>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</si>
  <si>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</si>
  <si>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</si>
  <si>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</si>
  <si>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</si>
  <si>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</si>
  <si>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</si>
  <si>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</si>
  <si>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</si>
  <si>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</si>
  <si>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</si>
  <si>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</si>
  <si>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</si>
  <si>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</si>
  <si>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</si>
  <si>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</si>
  <si>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</si>
  <si>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</si>
  <si>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</si>
  <si>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</si>
  <si>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</si>
  <si>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</si>
  <si>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</si>
  <si>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</si>
  <si>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</si>
  <si>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</si>
  <si>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</si>
  <si>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</si>
  <si>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</si>
  <si>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</si>
  <si>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</si>
  <si>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</si>
  <si>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</si>
  <si>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</si>
  <si>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</si>
  <si>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</si>
  <si>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</si>
  <si>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</si>
  <si>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</si>
  <si>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</si>
  <si>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</si>
  <si>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</si>
  <si>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</si>
  <si>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</si>
  <si>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</si>
  <si>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</si>
  <si>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</si>
  <si>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</si>
  <si>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</si>
  <si>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</si>
  <si>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</si>
  <si>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</si>
  <si>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</si>
  <si>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</si>
  <si>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</si>
  <si>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</si>
  <si>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</si>
  <si>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</si>
  <si>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</si>
  <si>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</si>
  <si>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</si>
  <si>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</si>
  <si>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</si>
  <si>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</si>
  <si>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</si>
  <si>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</si>
  <si>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</si>
  <si>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</si>
  <si>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</si>
  <si>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</si>
  <si>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</si>
  <si>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</si>
  <si>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</si>
  <si>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</si>
  <si>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</si>
  <si>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</si>
  <si>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</si>
  <si>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</si>
  <si>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</si>
  <si>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</si>
  <si>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</si>
  <si>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</si>
  <si>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</si>
  <si>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</si>
  <si>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</si>
  <si>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</si>
  <si>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</si>
  <si>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</si>
  <si>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</si>
  <si>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</si>
  <si>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</si>
  <si>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</si>
  <si>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</si>
  <si>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</si>
  <si>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</si>
  <si>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</si>
  <si>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</si>
  <si>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</si>
  <si>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</si>
  <si>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</si>
  <si>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</si>
  <si>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</si>
  <si>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</si>
  <si>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</si>
  <si>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</si>
  <si>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</si>
  <si>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</si>
  <si>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</si>
  <si>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</si>
  <si>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</si>
  <si>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</si>
  <si>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</si>
  <si>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</si>
  <si>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</si>
  <si>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</si>
  <si>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</si>
  <si>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</si>
  <si>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</si>
  <si>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</si>
  <si>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</si>
  <si>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</si>
  <si>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</si>
  <si>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</si>
  <si>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</si>
  <si>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</si>
  <si>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</si>
  <si>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</si>
  <si>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</si>
  <si>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</si>
  <si>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</si>
  <si>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</si>
  <si>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</si>
  <si>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</si>
  <si>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</si>
  <si>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</si>
  <si>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</si>
  <si>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</si>
  <si>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</si>
  <si>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</si>
  <si>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</si>
  <si>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</si>
  <si>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</si>
  <si>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</si>
  <si>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</si>
  <si>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</si>
  <si>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</si>
  <si>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</si>
  <si>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</si>
  <si>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</si>
  <si>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</si>
  <si>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</si>
  <si>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</si>
  <si>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</si>
  <si>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</si>
  <si>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</si>
  <si>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</si>
  <si>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</si>
  <si>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</si>
  <si>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</si>
  <si>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</si>
  <si>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</si>
  <si>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</si>
  <si>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</si>
  <si>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</si>
  <si>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</si>
  <si>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</si>
  <si>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</si>
  <si>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</si>
  <si>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</si>
  <si>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</si>
  <si>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</si>
  <si>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</si>
  <si>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</si>
  <si>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</si>
  <si>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</si>
  <si>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</si>
  <si>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</si>
  <si>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</si>
  <si>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</si>
  <si>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</si>
  <si>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</si>
  <si>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</si>
  <si>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</si>
  <si>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</si>
  <si>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</si>
  <si>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</si>
  <si>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</si>
  <si>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</si>
  <si>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</si>
  <si>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</si>
  <si>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</si>
  <si>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</si>
  <si>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</si>
  <si>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</si>
  <si>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</si>
  <si>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</si>
  <si>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</si>
  <si>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</si>
  <si>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</si>
  <si>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</si>
  <si>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</si>
  <si>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</si>
  <si>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</si>
  <si>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</si>
  <si>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</si>
  <si>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</si>
  <si>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</si>
  <si>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</si>
  <si>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</si>
  <si>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</si>
  <si>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</si>
  <si>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</si>
  <si>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</si>
  <si>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</si>
  <si>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</si>
  <si>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</si>
  <si>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</si>
  <si>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</si>
  <si>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</si>
  <si>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</si>
  <si>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</si>
  <si>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</si>
  <si>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</si>
  <si>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</si>
  <si>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</si>
  <si>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</si>
  <si>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</si>
  <si>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</si>
  <si>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</si>
  <si>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</si>
  <si>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</si>
  <si>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</si>
  <si>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</si>
  <si>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</si>
  <si>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</si>
  <si>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</si>
  <si>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</si>
  <si>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</si>
  <si>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</si>
  <si>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</si>
  <si>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</si>
  <si>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</si>
  <si>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</si>
  <si>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</si>
  <si>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</si>
  <si>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</si>
  <si>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</si>
  <si>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</si>
  <si>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</si>
  <si>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</si>
  <si>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</si>
  <si>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</si>
  <si>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</si>
  <si>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</si>
  <si>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</si>
  <si>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</si>
  <si>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</si>
  <si>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</si>
  <si>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</si>
  <si>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</si>
  <si>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</si>
  <si>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</si>
  <si>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</si>
  <si>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</si>
  <si>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</si>
  <si>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</si>
  <si>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</si>
  <si>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</si>
  <si>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</si>
  <si>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</si>
  <si>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</si>
  <si>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</si>
  <si>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</si>
  <si>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</si>
  <si>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</si>
  <si>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</si>
  <si>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</si>
  <si>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</si>
  <si>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</si>
  <si>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</si>
  <si>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</si>
  <si>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</si>
  <si>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</si>
  <si>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</si>
  <si>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</si>
  <si>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</si>
  <si>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</si>
  <si>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</si>
  <si>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</si>
  <si>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</si>
  <si>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</si>
  <si>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</si>
  <si>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</si>
  <si>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</si>
  <si>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</si>
  <si>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</si>
  <si>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</si>
  <si>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</si>
  <si>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</si>
  <si>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</si>
  <si>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</si>
  <si>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</si>
  <si>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</si>
  <si>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</si>
  <si>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</si>
  <si>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</si>
  <si>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</si>
  <si>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</si>
  <si>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</si>
  <si>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</si>
  <si>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</si>
  <si>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</si>
  <si>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</si>
  <si>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</si>
  <si>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</si>
  <si>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</si>
  <si>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</si>
  <si>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</si>
  <si>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</si>
  <si>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</si>
  <si>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</si>
  <si>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</si>
  <si>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</si>
  <si>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</si>
  <si>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</si>
  <si>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</si>
  <si>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</si>
  <si>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</si>
  <si>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</si>
  <si>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</si>
  <si>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</si>
  <si>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</si>
  <si>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</si>
  <si>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</si>
  <si>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</si>
  <si>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</si>
  <si>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</si>
  <si>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</si>
  <si>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</si>
  <si>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</si>
  <si>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</si>
  <si>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</si>
  <si>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</si>
  <si>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</si>
  <si>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</si>
  <si>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</si>
  <si>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</si>
  <si>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</si>
  <si>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</si>
  <si>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</si>
  <si>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</si>
  <si>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</si>
  <si>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</si>
  <si>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</si>
  <si>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</si>
  <si>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</si>
  <si>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</si>
  <si>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</si>
  <si>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</si>
  <si>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</si>
  <si>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</si>
  <si>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</si>
  <si>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</si>
  <si>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</si>
  <si>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</si>
  <si>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</si>
  <si>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</si>
  <si>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</si>
  <si>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</si>
  <si>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</si>
  <si>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</si>
  <si>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</si>
  <si>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</si>
  <si>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</si>
  <si>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</si>
  <si>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</si>
  <si>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</si>
  <si>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</si>
  <si>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</si>
  <si>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</si>
  <si>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</si>
  <si>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</si>
  <si>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</si>
  <si>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</si>
  <si>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</si>
  <si>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</si>
  <si>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</si>
  <si>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</si>
  <si>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</si>
  <si>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</si>
  <si>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</si>
  <si>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</si>
  <si>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</si>
  <si>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</si>
  <si>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</si>
  <si>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</si>
  <si>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</si>
  <si>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</si>
  <si>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</si>
  <si>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</si>
  <si>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</si>
  <si>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</si>
  <si>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</si>
  <si>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</si>
  <si>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</si>
  <si>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</si>
  <si>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</si>
  <si>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</si>
  <si>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</si>
  <si>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</si>
  <si>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</si>
  <si>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</si>
  <si>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</si>
  <si>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</si>
  <si>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</si>
  <si>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</si>
  <si>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</si>
  <si>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</si>
  <si>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</si>
  <si>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</si>
  <si>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</si>
  <si>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</si>
  <si>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</si>
  <si>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</si>
  <si>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</si>
  <si>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</si>
  <si>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</si>
  <si>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</si>
  <si>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</si>
  <si>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</si>
  <si>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</si>
  <si>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</si>
  <si>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</si>
  <si>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</si>
  <si>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</si>
  <si>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</si>
  <si>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</si>
  <si>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</si>
  <si>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</si>
  <si>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</si>
  <si>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</si>
  <si>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</si>
  <si>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</si>
  <si>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</si>
  <si>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</si>
  <si>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</si>
  <si>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</si>
  <si>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</si>
  <si>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</si>
  <si>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</si>
  <si>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</si>
  <si>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</si>
  <si>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</si>
  <si>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</si>
  <si>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</si>
  <si>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</si>
  <si>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</si>
  <si>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</si>
  <si>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</si>
  <si>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</si>
  <si>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</si>
  <si>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</si>
  <si>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</si>
  <si>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</si>
  <si>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</si>
  <si>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</si>
  <si>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</si>
  <si>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</si>
  <si>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</si>
  <si>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</si>
  <si>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</si>
  <si>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</si>
  <si>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</si>
  <si>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</si>
  <si>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</si>
  <si>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</si>
  <si>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</si>
  <si>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</si>
  <si>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</si>
  <si>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</si>
  <si>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</si>
  <si>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</si>
  <si>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</si>
  <si>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</si>
  <si>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</si>
  <si>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</si>
  <si>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</si>
  <si>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</si>
  <si>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</si>
  <si>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</si>
  <si>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</si>
  <si>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</si>
  <si>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</si>
  <si>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</si>
  <si>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</si>
  <si>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</si>
  <si>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</si>
  <si>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</si>
  <si>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</si>
  <si>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</si>
  <si>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</si>
  <si>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</si>
  <si>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</si>
  <si>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</si>
  <si>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</si>
  <si>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</si>
  <si>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</si>
  <si>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</si>
  <si>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</si>
  <si>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</si>
  <si>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</si>
  <si>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</si>
  <si>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</si>
  <si>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</si>
  <si>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</si>
  <si>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</si>
  <si>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</si>
  <si>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</si>
  <si>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</si>
  <si>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</si>
  <si>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</si>
  <si>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</si>
  <si>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</si>
  <si>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</si>
  <si>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</si>
  <si>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</si>
  <si>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</si>
  <si>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</si>
  <si>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</si>
  <si>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</si>
  <si>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</si>
  <si>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</si>
  <si>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</si>
  <si>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</si>
  <si>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</si>
  <si>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</si>
  <si>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</si>
  <si>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</si>
  <si>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</si>
  <si>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</si>
  <si>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</si>
  <si>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</si>
  <si>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</si>
  <si>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</si>
  <si>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</si>
  <si>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</si>
  <si>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</si>
  <si>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</si>
  <si>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</si>
  <si>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</si>
  <si>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</si>
  <si>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</si>
  <si>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</si>
  <si>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</si>
  <si>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</si>
  <si>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</si>
  <si>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</si>
  <si>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</si>
  <si>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</si>
  <si>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</si>
  <si>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</si>
  <si>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</si>
  <si>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</si>
  <si>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</si>
  <si>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</si>
  <si>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</si>
  <si>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</si>
  <si>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</si>
  <si>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</si>
  <si>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</si>
  <si>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</si>
  <si>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</si>
  <si>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</si>
  <si>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</si>
  <si>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</si>
  <si>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</si>
  <si>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</si>
  <si>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</si>
  <si>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</si>
  <si>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</si>
  <si>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</si>
  <si>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</si>
  <si>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</si>
  <si>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</si>
  <si>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</si>
  <si>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</si>
  <si>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</si>
  <si>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</si>
  <si>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</si>
  <si>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</si>
  <si>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</si>
  <si>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</si>
  <si>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</si>
  <si>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</si>
  <si>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</si>
  <si>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</si>
  <si>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</si>
  <si>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</si>
  <si>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</si>
  <si>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</si>
  <si>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</si>
  <si>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</si>
  <si>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</si>
  <si>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</si>
  <si>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</si>
  <si>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</si>
  <si>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</si>
  <si>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</si>
  <si>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</si>
  <si>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</si>
  <si>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</si>
  <si>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</si>
  <si>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</si>
  <si>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</si>
  <si>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</si>
  <si>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</si>
  <si>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</si>
  <si>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</si>
  <si>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</si>
  <si>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</si>
  <si>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</si>
  <si>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</si>
  <si>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</si>
  <si>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</si>
  <si>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</si>
  <si>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</si>
  <si>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</si>
  <si>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</si>
  <si>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</si>
  <si>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</si>
  <si>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</si>
  <si>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</si>
  <si>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</si>
  <si>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</si>
  <si>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</si>
  <si>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</si>
  <si>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</si>
  <si>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</si>
  <si>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</si>
  <si>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</si>
  <si>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</si>
  <si>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</si>
  <si>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</si>
  <si>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</si>
  <si>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</si>
  <si>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</si>
  <si>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</si>
  <si>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</si>
  <si>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</si>
  <si>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</si>
  <si>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</si>
  <si>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</si>
  <si>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</si>
  <si>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</si>
  <si>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</si>
  <si>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</si>
  <si>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</si>
  <si>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</si>
  <si>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</si>
  <si>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</si>
  <si>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</si>
  <si>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</si>
  <si>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</si>
  <si>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</si>
  <si>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</si>
  <si>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</si>
  <si>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</si>
  <si>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</si>
  <si>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</si>
  <si>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</si>
  <si>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</si>
  <si>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</si>
  <si>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</si>
  <si>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</si>
  <si>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</si>
  <si>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</si>
  <si>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</si>
  <si>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</si>
  <si>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</si>
  <si>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</si>
  <si>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</si>
  <si>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</si>
  <si>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</si>
  <si>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</si>
  <si>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</si>
  <si>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</si>
  <si>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</si>
  <si>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</si>
  <si>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</si>
  <si>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</si>
  <si>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</si>
  <si>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</si>
  <si>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</si>
  <si>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</si>
  <si>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</si>
  <si>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</si>
  <si>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</si>
  <si>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</si>
  <si>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</si>
  <si>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</si>
  <si>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</si>
  <si>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</si>
  <si>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</si>
  <si>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</si>
  <si>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</si>
  <si>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</si>
  <si>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</si>
  <si>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</si>
  <si>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</si>
  <si>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</si>
  <si>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</si>
  <si>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</si>
  <si>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</si>
  <si>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</si>
  <si>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</si>
  <si>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</si>
  <si>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</si>
  <si>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</si>
  <si>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</si>
  <si>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</si>
  <si>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</si>
  <si>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</si>
  <si>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</si>
  <si>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</si>
  <si>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</si>
  <si>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</si>
  <si>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</si>
  <si>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</si>
  <si>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</si>
  <si>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</si>
  <si>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</si>
  <si>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</si>
  <si>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</si>
  <si>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</si>
  <si>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</si>
  <si>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</si>
  <si>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</si>
  <si>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</si>
  <si>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</si>
  <si>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</si>
  <si>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</si>
  <si>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</si>
  <si>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</si>
  <si>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</si>
  <si>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</si>
  <si>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</si>
  <si>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</si>
  <si>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</si>
  <si>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</si>
  <si>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</si>
  <si>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</si>
  <si>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</si>
  <si>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</si>
  <si>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</si>
  <si>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</si>
  <si>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</si>
  <si>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</si>
  <si>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</si>
  <si>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</si>
  <si>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</si>
  <si>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</si>
  <si>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</si>
  <si>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</si>
  <si>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</si>
  <si>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</si>
  <si>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</si>
  <si>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</si>
  <si>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</si>
  <si>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</si>
  <si>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</si>
  <si>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</si>
  <si>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</si>
  <si>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</si>
  <si>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</si>
  <si>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</si>
  <si>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</si>
  <si>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</si>
  <si>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</si>
  <si>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</si>
  <si>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</si>
  <si>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</si>
  <si>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</si>
  <si>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</si>
  <si>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</si>
  <si>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</si>
  <si>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</si>
  <si>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</si>
  <si>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</si>
  <si>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</si>
  <si>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</si>
  <si>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</si>
  <si>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</si>
  <si>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</si>
  <si>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</si>
  <si>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</si>
  <si>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</si>
  <si>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</si>
  <si>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</si>
  <si>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</si>
  <si>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</si>
  <si>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</si>
  <si>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</si>
  <si>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</si>
  <si>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</si>
  <si>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</si>
  <si>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</si>
  <si>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</si>
  <si>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</si>
  <si>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</si>
  <si>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</si>
  <si>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</si>
  <si>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</si>
  <si>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</si>
  <si>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</si>
  <si>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</si>
  <si>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</si>
  <si>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</si>
  <si>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</si>
  <si>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</si>
  <si>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</si>
  <si>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</si>
  <si>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</si>
  <si>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</si>
  <si>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</si>
  <si>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</si>
  <si>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</si>
  <si>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</si>
  <si>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</si>
  <si>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</si>
  <si>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</si>
  <si>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</si>
  <si>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</si>
  <si>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</si>
  <si>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</si>
  <si>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</si>
  <si>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</si>
  <si>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</si>
  <si>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</si>
  <si>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</si>
  <si>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</si>
  <si>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</si>
  <si>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</si>
  <si>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</si>
  <si>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</si>
  <si>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</si>
  <si>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</si>
  <si>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</si>
  <si>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</si>
  <si>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</si>
  <si>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</si>
  <si>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</si>
  <si>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</si>
  <si>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</si>
  <si>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</si>
  <si>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</si>
  <si>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</si>
  <si>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</si>
  <si>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</si>
  <si>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</si>
  <si>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</si>
  <si>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</si>
  <si>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</si>
  <si>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</si>
  <si>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</si>
  <si>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</si>
  <si>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</si>
  <si>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</si>
  <si>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</si>
  <si>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</si>
  <si>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</si>
  <si>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</si>
  <si>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</si>
  <si>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</si>
  <si>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</si>
  <si>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</si>
  <si>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</si>
  <si>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</si>
  <si>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</si>
  <si>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</si>
  <si>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</si>
  <si>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</si>
  <si>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</si>
  <si>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</si>
  <si>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</si>
  <si>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</si>
  <si>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</si>
  <si>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</si>
  <si>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</si>
  <si>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</si>
  <si>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</si>
  <si>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</si>
  <si>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</si>
  <si>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</si>
  <si>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</si>
  <si>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</si>
  <si>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</si>
  <si>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</si>
  <si>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</si>
  <si>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</si>
  <si>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</si>
  <si>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</si>
  <si>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</si>
  <si>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</si>
  <si>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</si>
  <si>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</si>
  <si>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</si>
  <si>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</si>
  <si>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</si>
  <si>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</si>
  <si>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</si>
  <si>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</si>
  <si>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</si>
  <si>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</si>
  <si>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</si>
  <si>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</si>
  <si>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</si>
  <si>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</si>
  <si>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</si>
  <si>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</si>
  <si>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</si>
  <si>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</si>
  <si>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</si>
  <si>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</si>
  <si>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</si>
  <si>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</si>
  <si>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</si>
  <si>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</si>
  <si>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</si>
  <si>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</si>
  <si>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</si>
  <si>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</si>
  <si>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</si>
  <si>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</si>
  <si>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</si>
  <si>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</si>
  <si>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</si>
  <si>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</si>
  <si>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</si>
  <si>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</si>
  <si>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</si>
  <si>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</si>
  <si>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</si>
  <si>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</si>
  <si>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</si>
  <si>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</si>
  <si>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</si>
  <si>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</si>
  <si>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</si>
  <si>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</si>
  <si>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</si>
  <si>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</si>
  <si>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</si>
  <si>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</si>
  <si>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</si>
  <si>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</si>
  <si>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</si>
  <si>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</si>
  <si>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</si>
  <si>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</si>
  <si>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</si>
  <si>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</si>
  <si>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</si>
  <si>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</si>
  <si>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</si>
  <si>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</si>
  <si>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</si>
  <si>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</si>
  <si>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</si>
  <si>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</si>
  <si>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</si>
  <si>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</si>
  <si>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</si>
  <si>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</si>
  <si>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</si>
  <si>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</si>
  <si>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</si>
  <si>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</si>
  <si>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</si>
  <si>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</si>
  <si>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</si>
  <si>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</si>
  <si>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</si>
  <si>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</si>
  <si>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</si>
  <si>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</si>
  <si>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</si>
  <si>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</si>
  <si>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</si>
  <si>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</si>
  <si>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</si>
  <si>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</si>
  <si>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</si>
  <si>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</si>
  <si>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</si>
  <si>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</si>
  <si>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</si>
  <si>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</si>
  <si>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</si>
  <si>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</si>
  <si>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</si>
  <si>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</si>
  <si>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</si>
  <si>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</si>
  <si>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</si>
  <si>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</si>
  <si>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</si>
  <si>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</si>
  <si>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</si>
  <si>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</si>
  <si>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</si>
  <si>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</si>
  <si>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</si>
  <si>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</si>
  <si>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</si>
  <si>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</si>
  <si>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</si>
  <si>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</si>
  <si>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</si>
  <si>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</si>
  <si>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</si>
  <si>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</si>
  <si>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</si>
  <si>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</si>
  <si>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</si>
  <si>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</si>
  <si>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</si>
  <si>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</si>
  <si>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</si>
  <si>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</si>
  <si>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</si>
  <si>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</si>
  <si>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</si>
  <si>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</si>
  <si>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</si>
  <si>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</si>
  <si>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</si>
  <si>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</si>
  <si>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</si>
  <si>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</si>
  <si>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</si>
  <si>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</si>
  <si>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</si>
  <si>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</si>
  <si>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</si>
  <si>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</si>
  <si>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</si>
  <si>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</si>
  <si>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</si>
  <si>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</si>
  <si>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</si>
  <si>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</si>
  <si>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</si>
  <si>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</si>
  <si>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</si>
  <si>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</si>
  <si>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</si>
  <si>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</si>
  <si>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</si>
  <si>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</si>
  <si>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</si>
  <si>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</si>
  <si>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</si>
  <si>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</si>
  <si>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</si>
  <si>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</si>
  <si>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</si>
  <si>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</si>
  <si>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</si>
  <si>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</si>
  <si>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</si>
  <si>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</si>
  <si>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</si>
  <si>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</si>
  <si>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</si>
  <si>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</si>
  <si>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</si>
  <si>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</si>
  <si>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</si>
  <si>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</si>
  <si>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</si>
  <si>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</si>
  <si>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</si>
  <si>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</si>
  <si>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</si>
  <si>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</si>
  <si>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</si>
  <si>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</si>
  <si>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</si>
  <si>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</si>
  <si>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</si>
  <si>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</si>
  <si>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</si>
  <si>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</si>
  <si>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</si>
  <si>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</si>
  <si>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</si>
  <si>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</si>
  <si>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</si>
  <si>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</si>
  <si>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</si>
  <si>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</si>
  <si>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</si>
  <si>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</si>
  <si>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</si>
  <si>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</si>
  <si>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</si>
  <si>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</si>
  <si>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</si>
  <si>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</si>
  <si>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</si>
  <si>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</si>
  <si>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</si>
  <si>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</si>
  <si>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</si>
  <si>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</si>
  <si>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</si>
  <si>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</si>
  <si>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</si>
  <si>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</si>
  <si>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</si>
  <si>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</si>
  <si>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</si>
  <si>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</si>
  <si>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</si>
  <si>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</si>
  <si>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</si>
  <si>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</si>
  <si>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</si>
  <si>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</si>
  <si>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</si>
  <si>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</si>
  <si>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</si>
  <si>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</si>
  <si>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</si>
  <si>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</si>
  <si>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</si>
  <si>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</si>
  <si>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</si>
  <si>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</si>
  <si>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</si>
  <si>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</si>
  <si>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</si>
  <si>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</si>
  <si>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</si>
  <si>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</si>
  <si>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</si>
  <si>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</si>
  <si>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</si>
  <si>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</si>
  <si>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</si>
  <si>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</si>
  <si>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</si>
  <si>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</si>
  <si>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</si>
  <si>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</si>
  <si>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</si>
  <si>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</si>
  <si>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</si>
  <si>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</si>
  <si>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</si>
  <si>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</si>
  <si>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</si>
  <si>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</si>
  <si>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</si>
  <si>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</si>
  <si>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</si>
  <si>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</si>
  <si>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</si>
  <si>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</si>
  <si>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</si>
  <si>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</si>
  <si>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</si>
  <si>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</si>
  <si>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</si>
  <si>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</si>
  <si>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</si>
  <si>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</si>
  <si>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</si>
  <si>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</si>
  <si>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</si>
  <si>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</si>
  <si>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</si>
  <si>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</si>
  <si>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</si>
  <si>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</si>
  <si>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</si>
  <si>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</si>
  <si>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</si>
  <si>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</si>
  <si>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</si>
  <si>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</si>
  <si>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</si>
  <si>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</si>
  <si>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</si>
  <si>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</si>
  <si>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</si>
  <si>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</si>
  <si>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</si>
  <si>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</si>
  <si>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</si>
  <si>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</si>
  <si>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</si>
  <si>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</si>
  <si>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</si>
  <si>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</si>
  <si>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</si>
  <si>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</si>
  <si>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</si>
  <si>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</si>
  <si>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</si>
  <si>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</si>
  <si>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</si>
  <si>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</si>
  <si>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</si>
  <si>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</si>
  <si>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</si>
  <si>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</si>
  <si>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</si>
  <si>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</si>
  <si>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</si>
  <si>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</si>
  <si>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</si>
  <si>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</si>
  <si>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</si>
  <si>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</si>
  <si>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</si>
  <si>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</si>
  <si>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</si>
  <si>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</si>
  <si>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</si>
  <si>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</si>
  <si>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</si>
  <si>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</si>
  <si>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</si>
  <si>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</si>
  <si>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</si>
  <si>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</si>
  <si>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</si>
  <si>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</si>
  <si>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</si>
  <si>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</si>
  <si>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</si>
  <si>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</si>
  <si>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</si>
  <si>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</si>
  <si>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</si>
  <si>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</si>
  <si>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</si>
  <si>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</si>
  <si>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</si>
  <si>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</si>
  <si>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</si>
  <si>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</si>
  <si>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</si>
  <si>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</si>
  <si>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</si>
  <si>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</si>
  <si>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</si>
  <si>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</si>
  <si>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</si>
  <si>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</si>
  <si>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</si>
  <si>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</si>
  <si>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</si>
  <si>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</si>
  <si>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</si>
  <si>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</si>
  <si>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</si>
  <si>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</si>
  <si>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</si>
  <si>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</si>
  <si>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</si>
  <si>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</si>
  <si>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</si>
  <si>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</si>
  <si>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</si>
  <si>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</si>
  <si>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</si>
  <si>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</si>
  <si>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</si>
  <si>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</si>
  <si>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</si>
  <si>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</si>
  <si>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</si>
  <si>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</si>
  <si>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</si>
  <si>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</si>
  <si>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</si>
  <si>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</si>
  <si>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</si>
  <si>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</si>
  <si>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</si>
  <si>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</si>
  <si>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</si>
  <si>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</si>
  <si>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</si>
  <si>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</si>
  <si>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</si>
  <si>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</si>
  <si>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</si>
  <si>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</si>
  <si>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</si>
  <si>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</si>
  <si>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</si>
  <si>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</si>
  <si>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</si>
  <si>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</si>
  <si>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</si>
  <si>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</si>
  <si>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</si>
  <si>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</si>
  <si>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</si>
  <si>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</si>
  <si>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</si>
  <si>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</si>
  <si>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</si>
  <si>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</si>
  <si>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</si>
  <si>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</si>
  <si>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</si>
  <si>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</si>
  <si>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</si>
  <si>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</si>
  <si>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</si>
  <si>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</si>
  <si>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</si>
  <si>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</si>
  <si>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</si>
  <si>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</si>
  <si>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</si>
  <si>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</si>
  <si>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</si>
  <si>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</si>
  <si>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</si>
  <si>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</si>
  <si>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</si>
  <si>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</si>
  <si>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</si>
  <si>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</si>
  <si>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</si>
  <si>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</si>
  <si>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</si>
  <si>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</si>
  <si>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</si>
  <si>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</si>
  <si>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</si>
  <si>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</si>
  <si>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</si>
  <si>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</si>
  <si>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</si>
  <si>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</si>
  <si>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</si>
  <si>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</si>
  <si>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</si>
  <si>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</si>
  <si>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</si>
  <si>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</si>
  <si>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</si>
  <si>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</si>
  <si>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</si>
  <si>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</si>
  <si>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</si>
  <si>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</si>
  <si>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</si>
  <si>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</si>
  <si>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</si>
  <si>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</si>
  <si>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</si>
  <si>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</si>
  <si>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</si>
  <si>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</si>
  <si>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</si>
  <si>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</si>
  <si>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</si>
  <si>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</si>
  <si>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</si>
  <si>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</si>
  <si>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</si>
  <si>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</si>
  <si>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</si>
  <si>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</si>
  <si>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</si>
  <si>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</si>
  <si>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</si>
  <si>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</si>
  <si>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</si>
  <si>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</si>
  <si>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</si>
  <si>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</si>
  <si>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</si>
  <si>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</si>
  <si>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</si>
  <si>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</si>
  <si>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</si>
  <si>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</si>
  <si>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</si>
  <si>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</si>
  <si>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</si>
  <si>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</si>
  <si>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</si>
  <si>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</si>
  <si>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</si>
  <si>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</si>
  <si>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</si>
  <si>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</si>
  <si>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</si>
  <si>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</si>
  <si>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</si>
  <si>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</si>
  <si>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</si>
  <si>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</si>
  <si>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</si>
  <si>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</si>
  <si>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</si>
  <si>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</si>
  <si>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</si>
  <si>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</si>
  <si>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</si>
  <si>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</si>
  <si>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</si>
  <si>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</si>
  <si>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</si>
  <si>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</si>
  <si>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</si>
  <si>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</si>
  <si>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</si>
  <si>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</si>
  <si>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</si>
  <si>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</si>
  <si>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</si>
  <si>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</si>
  <si>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</si>
  <si>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</si>
  <si>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</si>
  <si>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</si>
  <si>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</si>
  <si>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</si>
  <si>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</si>
  <si>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</si>
  <si>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</si>
  <si>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</si>
  <si>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</si>
  <si>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</si>
  <si>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</si>
  <si>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</si>
  <si>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</si>
  <si>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</si>
  <si>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</si>
  <si>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</si>
  <si>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</si>
  <si>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</si>
  <si>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</si>
  <si>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</si>
  <si>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</si>
  <si>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</si>
  <si>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</si>
  <si>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</si>
  <si>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</si>
  <si>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</si>
  <si>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</si>
  <si>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</si>
  <si>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</si>
  <si>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</si>
  <si>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</si>
  <si>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</si>
  <si>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</si>
  <si>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</si>
  <si>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</si>
  <si>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</si>
  <si>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</si>
  <si>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</si>
  <si>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</si>
  <si>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</si>
  <si>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</si>
  <si>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</si>
  <si>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</si>
  <si>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</si>
  <si>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</si>
  <si>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</si>
  <si>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</si>
  <si>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</si>
  <si>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</si>
  <si>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</si>
  <si>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</si>
  <si>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</si>
  <si>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</si>
  <si>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</si>
  <si>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</si>
  <si>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</si>
  <si>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</si>
  <si>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</si>
  <si>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</si>
  <si>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</si>
  <si>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</si>
  <si>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</si>
  <si>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</si>
  <si>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</si>
  <si>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</si>
  <si>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</si>
  <si>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</si>
  <si>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</si>
  <si>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</si>
  <si>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</si>
  <si>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</si>
  <si>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</si>
  <si>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</si>
  <si>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</si>
  <si>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</si>
  <si>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</si>
  <si>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</si>
  <si>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</si>
  <si>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</si>
  <si>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</si>
  <si>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</si>
  <si>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</si>
  <si>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</si>
  <si>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</si>
  <si>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</si>
  <si>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</si>
  <si>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</si>
  <si>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</si>
  <si>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</si>
  <si>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</si>
  <si>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</si>
  <si>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</si>
  <si>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</si>
  <si>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</si>
  <si>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</si>
  <si>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</si>
  <si>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</si>
  <si>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</si>
  <si>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</si>
  <si>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</si>
  <si>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</si>
  <si>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</si>
  <si>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</si>
  <si>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</si>
  <si>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</si>
  <si>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</si>
  <si>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</si>
  <si>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</si>
  <si>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</si>
  <si>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</si>
  <si>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</si>
  <si>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</si>
  <si>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</si>
  <si>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</si>
  <si>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</si>
  <si>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</si>
  <si>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</si>
  <si>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</si>
  <si>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</si>
  <si>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</si>
  <si>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</si>
  <si>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</si>
  <si>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</si>
  <si>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</si>
  <si>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</si>
  <si>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</si>
  <si>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</si>
  <si>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</si>
  <si>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</si>
  <si>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</si>
  <si>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</si>
  <si>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</si>
  <si>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</si>
  <si>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</si>
  <si>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</si>
  <si>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</si>
  <si>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</si>
  <si>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</si>
  <si>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</si>
  <si>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</si>
  <si>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</si>
  <si>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</si>
  <si>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</si>
  <si>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</si>
  <si>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</si>
  <si>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</si>
  <si>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</si>
  <si>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</si>
  <si>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</si>
  <si>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</si>
  <si>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</si>
  <si>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</si>
  <si>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</si>
  <si>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</si>
  <si>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</si>
  <si>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</si>
  <si>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</si>
  <si>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</si>
  <si>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</si>
  <si>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</si>
  <si>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</si>
  <si>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</si>
  <si>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</si>
  <si>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</si>
  <si>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</si>
  <si>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</si>
  <si>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</si>
  <si>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</si>
  <si>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</si>
  <si>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</si>
  <si>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</si>
  <si>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</si>
  <si>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</si>
  <si>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</si>
  <si>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</si>
  <si>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</si>
  <si>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</si>
  <si>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</si>
  <si>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</si>
  <si>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</si>
  <si>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</si>
  <si>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</si>
  <si>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</si>
  <si>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</si>
  <si>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</si>
  <si>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</si>
  <si>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</si>
  <si>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</si>
  <si>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</si>
  <si>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</si>
  <si>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</si>
  <si>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</si>
  <si>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</si>
  <si>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</si>
  <si>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</si>
  <si>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</si>
  <si>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</si>
  <si>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</si>
  <si>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</si>
  <si>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</si>
  <si>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</si>
  <si>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</si>
  <si>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</si>
  <si>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</si>
  <si>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</si>
  <si>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</si>
  <si>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</si>
  <si>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</si>
  <si>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</si>
  <si>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</si>
  <si>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</si>
  <si>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</si>
  <si>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</si>
  <si>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</si>
  <si>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</si>
  <si>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</si>
  <si>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</si>
  <si>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</si>
  <si>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</si>
  <si>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</si>
  <si>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</si>
  <si>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</si>
  <si>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</si>
  <si>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</si>
  <si>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</si>
  <si>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</si>
  <si>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</si>
  <si>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</si>
  <si>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</si>
  <si>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</si>
  <si>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</si>
  <si>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</si>
  <si>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</si>
  <si>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</si>
  <si>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</si>
  <si>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</si>
  <si>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</si>
  <si>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</si>
  <si>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</si>
  <si>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</si>
  <si>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</si>
  <si>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</si>
  <si>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</si>
  <si>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</si>
  <si>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</si>
  <si>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</si>
  <si>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</si>
  <si>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</si>
  <si>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</si>
  <si>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</si>
  <si>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</si>
  <si>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</si>
  <si>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</si>
  <si>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</si>
  <si>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</si>
  <si>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</si>
  <si>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</si>
  <si>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</si>
  <si>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</si>
  <si>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</si>
  <si>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</si>
  <si>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</si>
  <si>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</si>
  <si>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</si>
  <si>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</si>
  <si>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</si>
  <si>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</si>
  <si>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</si>
  <si>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</si>
  <si>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</si>
  <si>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</si>
  <si>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</si>
  <si>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</si>
  <si>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</si>
  <si>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</si>
  <si>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</si>
  <si>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</si>
  <si>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</si>
  <si>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</si>
  <si>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</si>
  <si>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</si>
  <si>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</si>
  <si>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</si>
  <si>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</si>
  <si>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</si>
  <si>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</si>
  <si>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</si>
  <si>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</si>
  <si>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</si>
  <si>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</si>
  <si>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</si>
  <si>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</si>
  <si>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</si>
  <si>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</si>
  <si>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</si>
  <si>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</si>
  <si>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</si>
  <si>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</si>
  <si>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</si>
  <si>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</si>
  <si>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</si>
  <si>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</si>
  <si>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</si>
  <si>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</si>
  <si>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</si>
  <si>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</si>
  <si>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</si>
  <si>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</si>
  <si>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</si>
  <si>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</si>
  <si>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</si>
  <si>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</si>
  <si>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</si>
  <si>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</si>
  <si>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</si>
  <si>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</si>
  <si>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</si>
  <si>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</si>
  <si>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</si>
  <si>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</si>
  <si>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</si>
  <si>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</si>
  <si>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</si>
  <si>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</si>
  <si>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</si>
  <si>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</si>
  <si>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</si>
  <si>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</si>
  <si>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</si>
  <si>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</si>
  <si>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</si>
  <si>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</si>
  <si>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</si>
  <si>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</si>
  <si>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</si>
  <si>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</si>
  <si>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</si>
  <si>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</si>
  <si>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</si>
  <si>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</si>
  <si>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</si>
  <si>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</si>
  <si>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</si>
  <si>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</si>
  <si>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</si>
  <si>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</si>
  <si>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</si>
  <si>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</si>
  <si>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</si>
  <si>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</si>
  <si>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</si>
  <si>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</si>
  <si>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</si>
  <si>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</si>
  <si>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</si>
  <si>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</si>
  <si>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</si>
  <si>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</si>
  <si>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</si>
  <si>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</si>
  <si>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</si>
  <si>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</si>
  <si>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</si>
  <si>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</si>
  <si>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</si>
  <si>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</si>
  <si>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</si>
  <si>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</si>
  <si>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</si>
  <si>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</si>
  <si>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</si>
  <si>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</si>
  <si>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</si>
  <si>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</si>
  <si>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</si>
  <si>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</si>
  <si>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</si>
  <si>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</si>
  <si>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</si>
  <si>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</si>
  <si>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</si>
  <si>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</si>
  <si>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</si>
  <si>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</si>
  <si>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</si>
  <si>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</si>
  <si>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</si>
  <si>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</si>
  <si>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</si>
  <si>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</si>
  <si>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</si>
  <si>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</si>
  <si>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</si>
  <si>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</si>
  <si>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</si>
  <si>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</si>
  <si>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</si>
  <si>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</si>
  <si>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</si>
  <si>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</si>
  <si>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</si>
  <si>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</si>
  <si>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</si>
  <si>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</si>
  <si>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</si>
  <si>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</si>
  <si>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</si>
  <si>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</si>
  <si>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</si>
  <si>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</si>
  <si>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</si>
  <si>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</si>
  <si>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</si>
  <si>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</si>
  <si>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</si>
  <si>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</si>
  <si>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</si>
  <si>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</si>
  <si>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</si>
  <si>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</si>
  <si>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</si>
  <si>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</si>
  <si>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</si>
  <si>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</si>
  <si>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</si>
  <si>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</si>
  <si>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</si>
  <si>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</si>
  <si>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</si>
  <si>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</si>
  <si>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</si>
  <si>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</si>
  <si>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</si>
  <si>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</si>
  <si>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</si>
  <si>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</si>
  <si>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</si>
  <si>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</si>
  <si>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</si>
  <si>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</si>
  <si>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</si>
  <si>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</si>
  <si>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</si>
  <si>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</si>
  <si>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</si>
  <si>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</si>
  <si>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</si>
  <si>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</si>
  <si>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</si>
  <si>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</si>
  <si>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</si>
  <si>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</si>
  <si>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</si>
  <si>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</si>
  <si>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</si>
  <si>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</si>
  <si>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</si>
  <si>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</si>
  <si>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</si>
  <si>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</si>
  <si>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</si>
  <si>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</si>
  <si>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</si>
  <si>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</si>
  <si>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</si>
  <si>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</si>
  <si>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</si>
  <si>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</si>
  <si>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</si>
  <si>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</si>
  <si>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</si>
  <si>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</si>
  <si>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</si>
  <si>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</si>
  <si>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</si>
  <si>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</si>
  <si>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</si>
  <si>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</si>
  <si>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</si>
  <si>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</si>
  <si>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</si>
  <si>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</si>
  <si>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</si>
  <si>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</si>
  <si>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</si>
  <si>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</si>
  <si>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</si>
  <si>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</si>
  <si>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</si>
  <si>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</si>
  <si>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</si>
  <si>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</si>
  <si>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</si>
  <si>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</si>
  <si>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</si>
  <si>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</si>
  <si>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</si>
  <si>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</si>
  <si>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</si>
  <si>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</si>
  <si>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</si>
  <si>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</si>
  <si>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</si>
  <si>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</si>
  <si>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</si>
  <si>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</si>
  <si>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</si>
  <si>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</si>
  <si>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</si>
  <si>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</si>
  <si>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</si>
  <si>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</si>
  <si>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</si>
  <si>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</si>
  <si>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</si>
  <si>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</si>
  <si>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</si>
  <si>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</si>
  <si>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</si>
  <si>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</si>
  <si>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</si>
  <si>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</si>
  <si>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</si>
  <si>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</si>
  <si>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</si>
  <si>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</si>
  <si>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</si>
  <si>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</si>
  <si>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</si>
  <si>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</si>
  <si>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</si>
  <si>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</si>
  <si>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</si>
  <si>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</si>
  <si>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</si>
  <si>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</si>
  <si>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</si>
  <si>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</si>
  <si>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</si>
  <si>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</si>
  <si>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</si>
  <si>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</si>
  <si>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</si>
  <si>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</si>
  <si>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</si>
  <si>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</si>
  <si>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</si>
  <si>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</si>
  <si>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</si>
  <si>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</si>
  <si>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</si>
  <si>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</si>
  <si>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</si>
  <si>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</si>
  <si>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</si>
  <si>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</si>
  <si>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</si>
  <si>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</si>
  <si>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</si>
  <si>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</si>
  <si>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</si>
  <si>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</si>
  <si>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</si>
  <si>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</si>
  <si>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</si>
  <si>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</si>
  <si>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</si>
  <si>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</si>
  <si>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</si>
  <si>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</si>
  <si>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</si>
  <si>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</si>
  <si>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</si>
  <si>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</si>
  <si>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</si>
  <si>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</si>
  <si>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</si>
  <si>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</si>
  <si>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</si>
  <si>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</si>
  <si>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</si>
  <si>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</si>
  <si>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</si>
  <si>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</si>
  <si>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</si>
  <si>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</si>
  <si>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</si>
  <si>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</si>
  <si>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</si>
  <si>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</si>
  <si>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</si>
  <si>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</si>
  <si>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</si>
  <si>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</si>
  <si>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</si>
  <si>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</si>
  <si>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</si>
  <si>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</si>
  <si>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</si>
  <si>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</si>
  <si>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</si>
  <si>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</si>
  <si>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</si>
  <si>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</si>
  <si>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</si>
  <si>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</si>
  <si>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</si>
  <si>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</si>
  <si>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</si>
  <si>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</si>
  <si>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</si>
  <si>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</si>
  <si>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</si>
  <si>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</si>
  <si>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</si>
  <si>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</si>
  <si>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</si>
  <si>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</si>
  <si>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</si>
  <si>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</si>
  <si>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</si>
  <si>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</si>
  <si>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</si>
  <si>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</si>
  <si>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</si>
  <si>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</si>
  <si>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</si>
  <si>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</si>
  <si>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</si>
  <si>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</si>
  <si>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</si>
  <si>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</si>
  <si>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</si>
  <si>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</si>
  <si>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</si>
  <si>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</si>
  <si>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</si>
  <si>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</si>
  <si>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</si>
  <si>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</si>
  <si>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</si>
  <si>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</si>
  <si>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</si>
  <si>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</si>
  <si>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</si>
  <si>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</si>
  <si>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</si>
  <si>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</si>
  <si>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</si>
  <si>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</si>
  <si>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</si>
  <si>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</si>
  <si>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</si>
  <si>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</si>
  <si>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</si>
  <si>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</si>
  <si>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</si>
  <si>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</si>
  <si>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</si>
  <si>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</si>
  <si>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</si>
  <si>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</si>
  <si>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</si>
  <si>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</si>
  <si>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</si>
  <si>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</si>
  <si>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</si>
  <si>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</si>
  <si>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</si>
  <si>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</si>
  <si>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</si>
  <si>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</si>
  <si>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</si>
  <si>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</si>
  <si>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</si>
  <si>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</si>
  <si>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</si>
  <si>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</si>
  <si>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</si>
  <si>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</si>
  <si>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</si>
  <si>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</si>
  <si>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</si>
  <si>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</si>
  <si>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</si>
  <si>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</si>
  <si>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</si>
  <si>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</si>
  <si>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</si>
  <si>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</si>
  <si>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</si>
  <si>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</si>
  <si>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</si>
  <si>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</si>
  <si>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</si>
  <si>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</si>
  <si>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</si>
  <si>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</si>
  <si>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</si>
  <si>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</si>
  <si>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</si>
  <si>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</si>
  <si>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</si>
  <si>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</si>
  <si>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</si>
  <si>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</si>
  <si>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</si>
  <si>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</si>
  <si>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</si>
  <si>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</si>
  <si>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</si>
  <si>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</si>
  <si>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</si>
  <si>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</si>
  <si>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</si>
  <si>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</si>
  <si>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</si>
  <si>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</si>
  <si>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</si>
  <si>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</si>
  <si>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</si>
  <si>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</si>
  <si>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</si>
  <si>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</si>
  <si>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</si>
  <si>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</si>
  <si>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</si>
  <si>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</si>
  <si>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</si>
  <si>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</si>
  <si>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</si>
  <si>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</si>
  <si>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</si>
  <si>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</si>
  <si>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</si>
  <si>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</si>
  <si>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</si>
  <si>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</si>
  <si>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</si>
  <si>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</si>
  <si>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</si>
  <si>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</si>
  <si>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</si>
  <si>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</si>
  <si>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</si>
  <si>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</si>
  <si>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</si>
  <si>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</si>
  <si>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</si>
  <si>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</si>
  <si>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</si>
  <si>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</si>
  <si>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</si>
  <si>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</si>
  <si>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</si>
  <si>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</si>
  <si>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</si>
  <si>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</si>
  <si>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</si>
  <si>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</si>
  <si>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</si>
  <si>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</si>
  <si>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</si>
  <si>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</si>
  <si>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</si>
  <si>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</si>
  <si>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</si>
  <si>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</si>
  <si>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</si>
  <si>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</si>
  <si>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</si>
  <si>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</si>
  <si>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</si>
  <si>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</si>
  <si>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</si>
  <si>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</si>
  <si>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</si>
  <si>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</si>
  <si>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</si>
  <si>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</si>
  <si>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</si>
  <si>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</si>
  <si>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</si>
  <si>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</si>
  <si>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</si>
  <si>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</si>
  <si>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</si>
  <si>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</si>
  <si>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</si>
  <si>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</si>
  <si>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</si>
  <si>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</si>
  <si>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</si>
  <si>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</si>
  <si>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</si>
  <si>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</si>
  <si>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</si>
  <si>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</si>
  <si>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</si>
  <si>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</si>
  <si>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</si>
  <si>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</si>
  <si>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</si>
  <si>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</si>
  <si>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</si>
  <si>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</si>
  <si>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</si>
  <si>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</si>
  <si>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</si>
  <si>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</si>
  <si>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</si>
  <si>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</si>
  <si>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</si>
  <si>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</si>
  <si>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</si>
  <si>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</si>
  <si>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</si>
  <si>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</si>
  <si>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</si>
  <si>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</si>
  <si>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</si>
  <si>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</si>
  <si>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</si>
  <si>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</si>
  <si>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</si>
  <si>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</si>
  <si>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</si>
  <si>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</si>
  <si>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</si>
  <si>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</si>
  <si>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</si>
  <si>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</si>
  <si>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</si>
  <si>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</si>
  <si>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</si>
  <si>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</si>
  <si>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</si>
  <si>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</si>
  <si>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</si>
  <si>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</si>
  <si>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</si>
  <si>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</si>
  <si>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</si>
  <si>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</si>
  <si>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</si>
  <si>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</si>
  <si>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</si>
  <si>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</si>
  <si>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</si>
  <si>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</si>
  <si>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</si>
  <si>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</si>
  <si>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</si>
  <si>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</si>
  <si>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</si>
  <si>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</si>
  <si>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</si>
  <si>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</si>
  <si>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</si>
  <si>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</si>
  <si>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</si>
  <si>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</si>
  <si>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</si>
  <si>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</si>
  <si>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</si>
  <si>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</si>
  <si>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</si>
  <si>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</si>
  <si>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</si>
  <si>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</si>
  <si>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</si>
  <si>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</si>
  <si>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</si>
  <si>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</si>
  <si>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</si>
  <si>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</si>
  <si>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</si>
  <si>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</si>
  <si>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</si>
  <si>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</si>
  <si>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</si>
  <si>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</si>
  <si>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</si>
  <si>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</si>
  <si>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</si>
  <si>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</si>
  <si>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</si>
  <si>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</si>
  <si>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</si>
  <si>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</si>
  <si>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</si>
  <si>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</si>
  <si>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</si>
  <si>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</si>
  <si>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</si>
  <si>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</si>
  <si>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</si>
  <si>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</si>
  <si>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</si>
  <si>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</si>
  <si>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</si>
  <si>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</si>
  <si>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</si>
  <si>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</si>
  <si>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</si>
  <si>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</si>
  <si>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</si>
  <si>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</si>
  <si>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</si>
  <si>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</si>
  <si>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</si>
  <si>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</si>
  <si>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</si>
  <si>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</si>
  <si>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</si>
  <si>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</si>
  <si>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</si>
  <si>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</si>
  <si>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</si>
  <si>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</si>
  <si>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</si>
  <si>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</si>
  <si>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</si>
  <si>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</si>
  <si>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</si>
  <si>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</si>
  <si>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</si>
  <si>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</si>
  <si>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</si>
  <si>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</si>
  <si>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</si>
  <si>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</si>
  <si>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</si>
  <si>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</si>
  <si>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</si>
  <si>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</si>
  <si>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</si>
  <si>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</si>
  <si>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</si>
  <si>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</si>
  <si>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</si>
  <si>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</si>
  <si>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</si>
  <si>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</si>
  <si>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</si>
  <si>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</si>
  <si>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</si>
  <si>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</si>
  <si>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</si>
  <si>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</si>
  <si>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</si>
  <si>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</si>
  <si>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</si>
  <si>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</si>
  <si>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</si>
  <si>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</si>
  <si>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</si>
  <si>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</si>
  <si>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</si>
  <si>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</si>
  <si>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</si>
  <si>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</si>
  <si>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</si>
  <si>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</si>
  <si>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</si>
  <si>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</si>
  <si>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</si>
  <si>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</si>
  <si>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</si>
  <si>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</si>
  <si>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</si>
  <si>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</si>
  <si>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</si>
  <si>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</si>
  <si>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</si>
  <si>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</si>
  <si>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</si>
  <si>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</si>
  <si>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</si>
  <si>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</si>
  <si>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</si>
  <si>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</si>
  <si>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</si>
  <si>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</si>
  <si>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</si>
  <si>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</si>
  <si>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</si>
  <si>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</si>
  <si>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</si>
  <si>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</si>
  <si>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</si>
  <si>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</si>
  <si>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</si>
  <si>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</si>
  <si>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</si>
  <si>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</si>
  <si>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</si>
  <si>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</si>
  <si>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</si>
  <si>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</si>
  <si>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</si>
  <si>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</si>
  <si>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</si>
  <si>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</si>
  <si>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</si>
  <si>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</si>
  <si>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</si>
  <si>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</si>
  <si>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</si>
  <si>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</si>
  <si>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</si>
  <si>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</si>
  <si>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</si>
  <si>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</si>
  <si>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</si>
  <si>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</si>
  <si>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</si>
  <si>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</si>
  <si>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</si>
  <si>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</si>
  <si>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</si>
  <si>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</si>
  <si>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</si>
  <si>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</si>
  <si>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</si>
  <si>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</si>
  <si>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</si>
  <si>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</si>
  <si>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</si>
  <si>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</si>
  <si>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</si>
  <si>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</si>
  <si>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</si>
  <si>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</si>
  <si>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</si>
  <si>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</si>
  <si>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</si>
  <si>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</si>
  <si>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</si>
  <si>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</si>
  <si>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</si>
  <si>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</si>
  <si>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</si>
  <si>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</si>
  <si>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</si>
  <si>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</si>
  <si>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</si>
  <si>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</si>
  <si>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</si>
  <si>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</si>
  <si>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</si>
  <si>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</si>
  <si>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</si>
  <si>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</si>
  <si>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</si>
  <si>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</si>
  <si>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</si>
  <si>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</si>
  <si>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</si>
  <si>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</si>
  <si>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</si>
  <si>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</si>
  <si>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</si>
  <si>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</si>
  <si>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</si>
  <si>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</si>
  <si>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</si>
  <si>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</si>
  <si>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</si>
  <si>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</si>
  <si>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</si>
  <si>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</si>
  <si>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</si>
  <si>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</si>
  <si>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</si>
  <si>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</si>
  <si>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</si>
  <si>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</si>
  <si>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</si>
  <si>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</si>
  <si>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</si>
  <si>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</si>
  <si>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</si>
  <si>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</si>
  <si>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</si>
  <si>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</si>
  <si>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</si>
  <si>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</si>
  <si>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</si>
  <si>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</si>
  <si>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</si>
  <si>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</si>
  <si>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</si>
  <si>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</si>
  <si>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</si>
  <si>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</si>
  <si>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</si>
  <si>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</si>
  <si>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</si>
  <si>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</si>
  <si>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</si>
  <si>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</si>
  <si>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</si>
  <si>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</si>
  <si>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</si>
  <si>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</si>
  <si>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</si>
  <si>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</si>
  <si>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</si>
  <si>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</si>
  <si>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</si>
  <si>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</si>
  <si>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</si>
  <si>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</si>
  <si>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</si>
  <si>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</si>
  <si>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</si>
  <si>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</si>
  <si>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</si>
  <si>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</si>
  <si>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</si>
  <si>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</si>
  <si>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</si>
  <si>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</si>
  <si>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</si>
  <si>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</si>
  <si>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</si>
  <si>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</si>
  <si>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</si>
  <si>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</si>
  <si>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</si>
  <si>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</si>
  <si>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</si>
  <si>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</si>
  <si>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</si>
  <si>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</si>
  <si>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</si>
  <si>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</si>
  <si>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</si>
  <si>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</si>
  <si>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</si>
  <si>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</si>
  <si>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</si>
  <si>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</si>
  <si>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</si>
  <si>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</si>
  <si>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</si>
  <si>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</si>
  <si>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</si>
  <si>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</si>
  <si>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</si>
  <si>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</si>
  <si>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</si>
  <si>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</si>
  <si>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</si>
  <si>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</si>
  <si>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</si>
  <si>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</si>
  <si>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</si>
  <si>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</si>
  <si>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</si>
  <si>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</si>
  <si>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</si>
  <si>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</si>
  <si>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</si>
  <si>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</si>
  <si>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</si>
  <si>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</si>
  <si>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</si>
  <si>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</si>
  <si>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</si>
  <si>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</si>
  <si>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</si>
  <si>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</si>
  <si>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</si>
  <si>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</si>
  <si>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</si>
  <si>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</si>
  <si>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</si>
  <si>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</si>
  <si>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</si>
  <si>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</si>
  <si>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</si>
  <si>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</si>
  <si>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</si>
  <si>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</si>
  <si>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</si>
  <si>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</si>
  <si>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</si>
  <si>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</si>
  <si>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</si>
  <si>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</si>
  <si>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</si>
  <si>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</si>
  <si>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</si>
  <si>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</si>
  <si>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</si>
  <si>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</si>
  <si>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</si>
  <si>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</si>
  <si>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</si>
  <si>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</si>
  <si>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</si>
  <si>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</si>
  <si>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</si>
  <si>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</si>
  <si>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</si>
  <si>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</si>
  <si>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</si>
  <si>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</si>
  <si>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</si>
  <si>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</si>
  <si>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</si>
  <si>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</si>
  <si>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</si>
  <si>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</si>
  <si>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</si>
  <si>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</si>
  <si>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</si>
  <si>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</si>
  <si>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</si>
  <si>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</si>
  <si>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</si>
  <si>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</si>
  <si>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</si>
  <si>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</si>
  <si>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</si>
  <si>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</si>
  <si>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</si>
  <si>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</si>
  <si>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</si>
  <si>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</si>
  <si>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</si>
  <si>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</si>
  <si>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</si>
  <si>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</si>
  <si>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</si>
  <si>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</si>
  <si>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</si>
  <si>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</si>
  <si>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</si>
  <si>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</si>
  <si>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</si>
  <si>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</si>
  <si>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</si>
  <si>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</si>
  <si>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</si>
  <si>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</si>
  <si>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</si>
  <si>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</si>
  <si>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</si>
  <si>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</si>
  <si>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</si>
  <si>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</si>
  <si>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</si>
  <si>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</si>
  <si>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</si>
  <si>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</si>
  <si>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</si>
  <si>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</si>
  <si>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</si>
  <si>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</si>
  <si>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</si>
  <si>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</si>
  <si>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</si>
  <si>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</si>
  <si>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</si>
  <si>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</si>
  <si>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</si>
  <si>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</si>
  <si>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</si>
  <si>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</si>
  <si>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</si>
  <si>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</si>
  <si>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</si>
  <si>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</si>
  <si>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</si>
  <si>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</si>
  <si>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</si>
  <si>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</si>
  <si>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</si>
  <si>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</si>
  <si>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</si>
  <si>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</si>
  <si>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</si>
  <si>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</si>
  <si>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</si>
  <si>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</si>
  <si>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</si>
  <si>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</si>
  <si>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</si>
  <si>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</si>
  <si>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</si>
  <si>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</si>
  <si>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</si>
  <si>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</si>
  <si>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</si>
  <si>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</si>
  <si>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</si>
  <si>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</si>
  <si>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</si>
  <si>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</si>
  <si>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</si>
  <si>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</si>
  <si>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</si>
  <si>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</si>
  <si>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</si>
  <si>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</si>
  <si>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</si>
  <si>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</si>
  <si>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</si>
  <si>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</si>
  <si>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</si>
  <si>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</si>
  <si>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</si>
  <si>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</si>
  <si>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</si>
  <si>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</si>
  <si>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</si>
  <si>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</si>
  <si>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</si>
  <si>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</si>
  <si>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</si>
  <si>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</si>
  <si>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</si>
  <si>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</si>
  <si>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</si>
  <si>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</si>
  <si>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</si>
  <si>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</si>
  <si>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</si>
  <si>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</si>
  <si>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</si>
  <si>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</si>
  <si>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</si>
  <si>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</si>
  <si>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</si>
  <si>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</si>
  <si>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</si>
  <si>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</si>
  <si>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</si>
  <si>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</si>
  <si>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</si>
  <si>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</si>
  <si>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</si>
  <si>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</si>
  <si>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</si>
  <si>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</si>
  <si>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</si>
  <si>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</si>
  <si>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</si>
  <si>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</si>
  <si>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</si>
  <si>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</si>
  <si>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</si>
  <si>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</si>
  <si>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</si>
  <si>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</si>
  <si>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</si>
  <si>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</si>
  <si>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</si>
  <si>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</si>
  <si>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</si>
  <si>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</si>
  <si>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</si>
  <si>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</si>
  <si>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</si>
  <si>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</si>
  <si>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</si>
  <si>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</si>
  <si>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</si>
  <si>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</si>
  <si>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</si>
  <si>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</si>
  <si>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</si>
  <si>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</si>
  <si>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</si>
  <si>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</si>
  <si>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</si>
  <si>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</si>
  <si>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</si>
  <si>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</si>
  <si>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</si>
  <si>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</si>
  <si>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</si>
  <si>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</si>
  <si>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</si>
  <si>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</si>
  <si>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</si>
  <si>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</si>
  <si>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</si>
  <si>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</si>
  <si>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</si>
  <si>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</si>
  <si>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</si>
  <si>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</si>
  <si>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</si>
  <si>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</si>
  <si>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</si>
  <si>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</si>
  <si>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</si>
  <si>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</si>
  <si>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</si>
  <si>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</si>
  <si>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</si>
  <si>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</si>
  <si>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</si>
  <si>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</si>
  <si>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</si>
  <si>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</si>
  <si>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</si>
  <si>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</si>
  <si>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</si>
  <si>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</si>
  <si>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</si>
  <si>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</si>
  <si>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</si>
  <si>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</si>
  <si>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</si>
  <si>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</si>
  <si>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</si>
  <si>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</si>
  <si>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</si>
  <si>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</si>
  <si>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</si>
  <si>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</si>
  <si>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</si>
  <si>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</si>
  <si>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</si>
  <si>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</si>
  <si>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</si>
  <si>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</si>
  <si>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</si>
  <si>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</si>
  <si>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</si>
  <si>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</si>
  <si>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</si>
  <si>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</si>
  <si>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</si>
  <si>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</si>
  <si>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</si>
  <si>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</si>
  <si>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</si>
  <si>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</si>
  <si>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</si>
  <si>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</si>
  <si>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</si>
  <si>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</si>
  <si>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</si>
  <si>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</si>
  <si>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</si>
  <si>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</si>
  <si>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</si>
  <si>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</si>
  <si>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</si>
  <si>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</si>
  <si>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</si>
  <si>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</si>
  <si>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</si>
  <si>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</si>
  <si>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</si>
  <si>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</si>
  <si>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</si>
  <si>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</si>
  <si>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</si>
  <si>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</si>
  <si>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</si>
  <si>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</si>
  <si>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</si>
  <si>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</si>
  <si>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</si>
  <si>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</si>
  <si>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</si>
  <si>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</si>
  <si>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</si>
  <si>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</si>
  <si>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</si>
  <si>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</si>
  <si>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</si>
  <si>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</si>
  <si>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</si>
  <si>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</si>
  <si>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</si>
  <si>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</si>
  <si>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</si>
  <si>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</si>
  <si>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</si>
  <si>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</si>
  <si>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</si>
  <si>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</si>
  <si>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</si>
  <si>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</si>
  <si>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</si>
  <si>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</si>
  <si>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</si>
  <si>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</si>
  <si>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</si>
  <si>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</si>
  <si>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</si>
  <si>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</si>
  <si>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</si>
  <si>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</si>
  <si>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</si>
  <si>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</si>
  <si>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</si>
  <si>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</si>
  <si>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</si>
  <si>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</si>
  <si>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</si>
  <si>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</si>
  <si>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</si>
  <si>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</si>
  <si>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</si>
  <si>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</si>
  <si>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</si>
  <si>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</si>
  <si>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</si>
  <si>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</si>
  <si>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</si>
  <si>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</si>
  <si>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</si>
  <si>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</si>
  <si>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</si>
  <si>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</si>
  <si>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</si>
  <si>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</si>
  <si>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</si>
  <si>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</si>
  <si>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</si>
  <si>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</si>
  <si>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</si>
  <si>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</si>
  <si>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</si>
  <si>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</si>
  <si>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</si>
  <si>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</si>
  <si>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</si>
  <si>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</si>
  <si>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</si>
  <si>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</si>
  <si>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</si>
  <si>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</si>
  <si>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</si>
  <si>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</si>
  <si>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</si>
  <si>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</si>
  <si>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</si>
  <si>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</si>
  <si>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</si>
  <si>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</si>
  <si>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</si>
  <si>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</si>
  <si>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</si>
  <si>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</si>
  <si>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</si>
  <si>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</si>
  <si>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</si>
  <si>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</si>
  <si>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</si>
  <si>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</si>
  <si>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</si>
  <si>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</si>
  <si>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</si>
  <si>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</si>
  <si>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</si>
  <si>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</si>
  <si>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</si>
  <si>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</si>
  <si>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</si>
  <si>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</si>
  <si>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</si>
  <si>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</si>
  <si>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</si>
  <si>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</si>
  <si>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</si>
  <si>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</si>
  <si>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</si>
  <si>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</si>
  <si>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</si>
  <si>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</si>
  <si>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</si>
  <si>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</si>
  <si>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</si>
  <si>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</si>
  <si>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</si>
  <si>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</si>
  <si>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</si>
  <si>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</si>
  <si>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</si>
  <si>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</si>
  <si>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</si>
  <si>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</si>
  <si>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</si>
  <si>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</si>
  <si>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</si>
  <si>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</si>
  <si>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</si>
  <si>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</si>
  <si>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</si>
  <si>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</si>
  <si>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</si>
  <si>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</si>
  <si>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</si>
  <si>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</si>
  <si>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</si>
  <si>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</si>
  <si>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</si>
  <si>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</si>
  <si>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</si>
  <si>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</si>
  <si>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</si>
  <si>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</si>
  <si>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</si>
  <si>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</si>
  <si>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</si>
  <si>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</si>
  <si>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</si>
  <si>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</si>
  <si>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</si>
  <si>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</si>
  <si>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</si>
  <si>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</si>
  <si>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</si>
  <si>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</si>
  <si>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</si>
  <si>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</si>
  <si>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</si>
  <si>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</si>
  <si>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</si>
  <si>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</si>
  <si>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</si>
  <si>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</si>
  <si>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</si>
  <si>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</si>
  <si>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</si>
  <si>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</si>
  <si>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</si>
  <si>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</si>
  <si>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</si>
  <si>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</si>
  <si>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</si>
  <si>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</si>
  <si>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</si>
  <si>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</si>
  <si>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</si>
  <si>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</si>
  <si>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</si>
  <si>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</si>
  <si>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</si>
  <si>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</si>
  <si>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</si>
  <si>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</si>
  <si>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</si>
  <si>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</si>
  <si>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</si>
  <si>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</si>
  <si>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</si>
  <si>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</si>
  <si>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</si>
  <si>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</si>
  <si>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</si>
  <si>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</si>
  <si>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</si>
  <si>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</si>
  <si>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</si>
  <si>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</si>
  <si>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</si>
  <si>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</si>
  <si>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</si>
  <si>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</si>
  <si>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</si>
  <si>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</si>
  <si>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</si>
  <si>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</si>
  <si>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</si>
  <si>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</si>
  <si>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</si>
  <si>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</si>
  <si>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</si>
  <si>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</si>
  <si>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</si>
  <si>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</si>
  <si>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</si>
  <si>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</si>
  <si>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</si>
  <si>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</si>
  <si>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</si>
  <si>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</si>
  <si>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</si>
  <si>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</si>
  <si>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</si>
  <si>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</si>
  <si>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</si>
  <si>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</si>
  <si>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</si>
  <si>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</si>
  <si>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</si>
  <si>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</si>
  <si>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</si>
  <si>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</si>
  <si>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</si>
  <si>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</si>
  <si>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</si>
  <si>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</si>
  <si>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</si>
  <si>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</si>
  <si>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</si>
  <si>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</si>
  <si>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</si>
  <si>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</si>
  <si>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</si>
  <si>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</si>
  <si>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</si>
  <si>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</si>
  <si>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</si>
  <si>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</si>
  <si>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</si>
  <si>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</si>
  <si>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</si>
  <si>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</si>
  <si>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</si>
  <si>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</si>
  <si>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</si>
  <si>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</si>
  <si>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</si>
  <si>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</si>
  <si>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</si>
  <si>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</si>
  <si>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</si>
  <si>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</si>
  <si>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</si>
  <si>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</si>
  <si>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</si>
  <si>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</si>
  <si>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</si>
  <si>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</si>
  <si>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</si>
  <si>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</si>
  <si>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</si>
  <si>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</si>
  <si>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</si>
  <si>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</si>
  <si>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</si>
  <si>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</si>
  <si>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</si>
  <si>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</si>
  <si>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</si>
  <si>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</si>
  <si>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</si>
  <si>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</si>
  <si>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</si>
  <si>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</si>
  <si>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</si>
  <si>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</si>
  <si>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</si>
  <si>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</si>
  <si>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</si>
  <si>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</si>
  <si>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</si>
  <si>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</si>
  <si>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</si>
  <si>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</si>
  <si>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</si>
  <si>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</si>
  <si>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</si>
  <si>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</si>
  <si>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</si>
  <si>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</si>
  <si>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</si>
  <si>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</si>
  <si>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</si>
  <si>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</si>
  <si>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</si>
  <si>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</si>
  <si>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</si>
  <si>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</si>
  <si>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</si>
  <si>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</si>
  <si>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</si>
  <si>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</si>
  <si>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</si>
  <si>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</si>
  <si>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</si>
  <si>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</si>
  <si>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</si>
  <si>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</si>
  <si>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</si>
  <si>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</si>
  <si>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</si>
  <si>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</si>
  <si>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</si>
  <si>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</si>
  <si>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</si>
  <si>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</si>
  <si>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</si>
  <si>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</si>
  <si>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</si>
  <si>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</si>
  <si>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</si>
  <si>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</si>
  <si>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</si>
  <si>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</si>
  <si>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</si>
  <si>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</si>
  <si>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</si>
  <si>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</si>
  <si>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</si>
  <si>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</si>
  <si>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</si>
  <si>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</si>
  <si>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</si>
  <si>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</si>
  <si>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</si>
  <si>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</si>
  <si>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</si>
  <si>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</si>
  <si>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</si>
  <si>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</si>
  <si>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</si>
  <si>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</si>
  <si>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</si>
  <si>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</si>
  <si>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</si>
  <si>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</si>
  <si>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</si>
  <si>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</si>
  <si>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</si>
  <si>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</si>
  <si>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</si>
  <si>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</si>
  <si>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</si>
  <si>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</si>
  <si>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</si>
  <si>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</si>
  <si>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</si>
  <si>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</si>
  <si>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</si>
  <si>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</si>
  <si>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</si>
  <si>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</si>
  <si>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</si>
  <si>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</si>
  <si>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</si>
  <si>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</si>
  <si>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</si>
  <si>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</si>
  <si>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</si>
  <si>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</si>
  <si>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</si>
  <si>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</si>
  <si>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</si>
  <si>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</si>
  <si>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</si>
  <si>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</si>
  <si>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</si>
  <si>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</si>
  <si>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</si>
  <si>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</si>
  <si>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</si>
  <si>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</si>
  <si>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</si>
  <si>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</si>
  <si>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</si>
  <si>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</si>
  <si>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</si>
  <si>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</si>
  <si>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</si>
  <si>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</si>
  <si>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</si>
  <si>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</si>
  <si>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</si>
  <si>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</si>
  <si>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</si>
  <si>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</si>
  <si>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</si>
  <si>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</si>
  <si>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</si>
  <si>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</si>
  <si>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</si>
  <si>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</si>
  <si>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</si>
  <si>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</si>
  <si>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</si>
  <si>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</si>
  <si>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</si>
  <si>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</si>
  <si>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</si>
  <si>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</si>
  <si>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</si>
  <si>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</si>
  <si>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</si>
  <si>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</si>
  <si>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</si>
  <si>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</si>
  <si>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</si>
  <si>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</si>
  <si>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</si>
  <si>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</si>
  <si>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</si>
  <si>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</si>
  <si>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</si>
  <si>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</si>
  <si>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</si>
  <si>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</si>
  <si>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</si>
  <si>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</si>
  <si>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</si>
  <si>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</si>
  <si>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</si>
  <si>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</si>
  <si>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</si>
  <si>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</si>
  <si>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</si>
  <si>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</si>
  <si>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</si>
  <si>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</si>
  <si>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</si>
  <si>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</si>
  <si>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</si>
  <si>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</si>
  <si>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</si>
  <si>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</si>
  <si>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</si>
  <si>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</si>
  <si>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</si>
  <si>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</si>
  <si>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</si>
  <si>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</si>
  <si>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</si>
  <si>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</si>
  <si>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</si>
  <si>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</si>
  <si>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</si>
  <si>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</si>
  <si>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</si>
  <si>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</si>
  <si>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</si>
  <si>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</si>
  <si>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</si>
  <si>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</si>
  <si>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</si>
  <si>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</si>
  <si>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</si>
  <si>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</si>
  <si>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</si>
  <si>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</si>
  <si>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</si>
  <si>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</si>
  <si>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</si>
  <si>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</si>
  <si>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</si>
  <si>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</si>
  <si>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</si>
  <si>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</si>
  <si>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</si>
  <si>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</si>
  <si>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</si>
  <si>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</si>
  <si>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</si>
  <si>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</si>
  <si>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</si>
  <si>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</si>
  <si>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</si>
  <si>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</si>
  <si>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</si>
  <si>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</si>
  <si>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</si>
  <si>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</si>
  <si>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</si>
  <si>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</si>
  <si>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</si>
  <si>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</si>
  <si>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</si>
  <si>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</si>
  <si>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</si>
  <si>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</si>
  <si>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</si>
  <si>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</si>
  <si>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</si>
  <si>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</si>
  <si>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</si>
  <si>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</si>
  <si>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</si>
  <si>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</si>
  <si>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</si>
  <si>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</si>
  <si>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</si>
  <si>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</si>
  <si>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</si>
  <si>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</si>
  <si>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</si>
  <si>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</si>
  <si>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</si>
  <si>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</si>
  <si>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</si>
  <si>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</si>
  <si>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</si>
  <si>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</si>
  <si>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</si>
  <si>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</si>
  <si>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</si>
  <si>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</si>
  <si>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</si>
  <si>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</si>
  <si>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</si>
  <si>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</si>
  <si>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</si>
  <si>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</si>
  <si>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</si>
  <si>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</si>
  <si>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</si>
  <si>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</si>
  <si>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</si>
  <si>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</si>
  <si>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</si>
  <si>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</si>
  <si>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</si>
  <si>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</si>
  <si>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</si>
  <si>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</si>
  <si>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</si>
  <si>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</si>
  <si>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</si>
  <si>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</si>
  <si>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</si>
  <si>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</si>
  <si>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</si>
  <si>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</si>
  <si>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</si>
  <si>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</si>
  <si>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</si>
  <si>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</si>
  <si>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</si>
  <si>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</si>
  <si>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</si>
  <si>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</si>
  <si>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</si>
  <si>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</si>
  <si>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</si>
  <si>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</si>
  <si>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</si>
  <si>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</si>
  <si>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</si>
  <si>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</si>
  <si>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</si>
  <si>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</si>
  <si>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</si>
  <si>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</si>
  <si>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</si>
  <si>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</si>
  <si>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</si>
  <si>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</si>
  <si>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</si>
  <si>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</si>
  <si>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</si>
  <si>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</si>
  <si>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</si>
  <si>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</si>
  <si>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</si>
  <si>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</si>
  <si>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</si>
  <si>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</si>
  <si>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</si>
  <si>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</si>
  <si>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</si>
  <si>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</si>
  <si>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</si>
  <si>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</si>
  <si>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</si>
  <si>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</si>
  <si>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</si>
  <si>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</si>
  <si>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</si>
  <si>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</si>
  <si>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</si>
  <si>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</si>
  <si>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</si>
  <si>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</si>
  <si>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</si>
  <si>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</si>
  <si>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</si>
  <si>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</si>
  <si>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</si>
  <si>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</si>
  <si>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</si>
  <si>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</si>
  <si>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</si>
  <si>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</si>
  <si>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</si>
  <si>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</si>
  <si>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</si>
  <si>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</si>
  <si>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</si>
  <si>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</si>
  <si>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</si>
  <si>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</si>
  <si>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</si>
  <si>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</si>
  <si>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</si>
  <si>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</si>
  <si>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</si>
  <si>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</si>
  <si>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</si>
  <si>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</si>
  <si>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</si>
  <si>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</si>
  <si>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</si>
  <si>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</si>
  <si>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</si>
  <si>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</si>
  <si>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</si>
  <si>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</si>
  <si>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</si>
  <si>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</si>
  <si>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</si>
  <si>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</si>
  <si>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</si>
  <si>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</si>
  <si>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</si>
  <si>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</si>
  <si>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</si>
  <si>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</si>
  <si>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</si>
  <si>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</si>
  <si>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</si>
  <si>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</si>
  <si>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</si>
  <si>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</si>
  <si>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</si>
  <si>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</si>
  <si>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</si>
  <si>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</si>
  <si>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</si>
  <si>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</si>
  <si>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</si>
  <si>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</si>
  <si>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</si>
  <si>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</si>
  <si>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</si>
  <si>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</si>
  <si>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</si>
  <si>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</si>
  <si>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</si>
  <si>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</si>
  <si>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</si>
  <si>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</si>
  <si>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</si>
  <si>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</si>
  <si>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</si>
  <si>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</si>
  <si>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</si>
  <si>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</si>
  <si>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</si>
  <si>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</si>
  <si>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</si>
  <si>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</si>
  <si>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</si>
  <si>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</si>
  <si>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</si>
  <si>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</si>
  <si>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</si>
  <si>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</si>
  <si>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</si>
  <si>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</si>
  <si>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</si>
  <si>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</si>
  <si>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</si>
  <si>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</si>
  <si>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</si>
  <si>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</si>
  <si>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</si>
  <si>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</si>
  <si>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</si>
  <si>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</si>
  <si>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</si>
  <si>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</si>
  <si>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</si>
  <si>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</si>
  <si>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</si>
  <si>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</si>
  <si>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</si>
  <si>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</si>
  <si>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</si>
  <si>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</si>
  <si>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</si>
  <si>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</si>
  <si>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</si>
  <si>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</si>
  <si>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</si>
  <si>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</si>
  <si>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</si>
  <si>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</si>
  <si>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</si>
  <si>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</si>
  <si>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</si>
  <si>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</si>
  <si>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</si>
  <si>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</si>
  <si>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</si>
  <si>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</si>
  <si>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</si>
  <si>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</si>
  <si>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</si>
  <si>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</si>
  <si>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</si>
  <si>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</si>
  <si>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</si>
  <si>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</si>
  <si>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</si>
  <si>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</si>
  <si>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</si>
  <si>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</si>
  <si>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</si>
  <si>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</si>
  <si>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</si>
  <si>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</si>
  <si>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</si>
  <si>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</si>
  <si>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</si>
  <si>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</si>
  <si>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</si>
  <si>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</si>
  <si>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</si>
  <si>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</si>
  <si>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</si>
  <si>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</si>
  <si>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</si>
  <si>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</si>
  <si>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</si>
  <si>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</si>
  <si>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</si>
  <si>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</si>
  <si>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</si>
  <si>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</si>
  <si>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</si>
  <si>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</si>
  <si>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</si>
  <si>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</si>
  <si>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</si>
  <si>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</si>
  <si>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</si>
  <si>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</si>
  <si>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</si>
  <si>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</si>
  <si>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</si>
  <si>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</si>
  <si>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</si>
  <si>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</si>
  <si>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</si>
  <si>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</si>
  <si>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</si>
  <si>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</si>
  <si>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</si>
  <si>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</si>
  <si>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</si>
  <si>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</si>
  <si>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</si>
  <si>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</si>
  <si>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</si>
  <si>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</si>
  <si>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</si>
  <si>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</si>
  <si>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</si>
  <si>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</si>
  <si>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</si>
  <si>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</si>
  <si>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</si>
  <si>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</si>
  <si>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</si>
  <si>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</si>
  <si>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</si>
  <si>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</si>
  <si>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</si>
  <si>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</si>
  <si>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</si>
  <si>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</si>
  <si>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</si>
  <si>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</si>
  <si>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</si>
  <si>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</si>
  <si>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</si>
  <si>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</si>
  <si>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</si>
  <si>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</si>
  <si>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</si>
  <si>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</si>
  <si>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</si>
  <si>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</si>
  <si>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</si>
  <si>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</si>
  <si>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</si>
  <si>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</si>
  <si>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</si>
  <si>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</si>
  <si>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</si>
  <si>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</si>
  <si>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</si>
  <si>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</si>
  <si>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</si>
  <si>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</si>
  <si>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</si>
  <si>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</si>
  <si>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</si>
  <si>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</si>
  <si>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</si>
  <si>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</si>
  <si>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</si>
  <si>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</si>
  <si>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</si>
  <si>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</si>
  <si>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</si>
  <si>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</si>
  <si>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</si>
  <si>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</si>
  <si>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</si>
  <si>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</si>
  <si>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</si>
  <si>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</si>
  <si>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</si>
  <si>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</si>
  <si>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</si>
  <si>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</si>
  <si>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</si>
  <si>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</si>
  <si>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</si>
  <si>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</si>
  <si>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</si>
  <si>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</si>
  <si>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</si>
  <si>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</si>
  <si>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</si>
  <si>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</si>
  <si>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</si>
  <si>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</si>
  <si>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</si>
  <si>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</si>
  <si>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</si>
  <si>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</si>
  <si>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</si>
  <si>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</si>
  <si>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</si>
  <si>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</si>
  <si>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</si>
  <si>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</si>
  <si>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</si>
  <si>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</si>
  <si>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</si>
  <si>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</si>
  <si>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</si>
  <si>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</si>
  <si>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</si>
  <si>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</si>
  <si>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</si>
  <si>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</si>
  <si>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</si>
  <si>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</si>
  <si>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</si>
  <si>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</si>
  <si>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</si>
  <si>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</si>
  <si>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</si>
  <si>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</si>
  <si>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</si>
  <si>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</si>
  <si>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</si>
  <si>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</si>
  <si>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</si>
  <si>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</si>
  <si>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</si>
  <si>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</si>
  <si>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</si>
  <si>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</si>
  <si>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</si>
  <si>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</si>
  <si>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</si>
  <si>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</si>
  <si>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</si>
  <si>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</si>
  <si>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</si>
  <si>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</si>
  <si>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</si>
  <si>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</si>
  <si>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</si>
  <si>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</si>
  <si>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</si>
  <si>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</si>
  <si>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</si>
  <si>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</si>
  <si>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</si>
  <si>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</si>
  <si>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</si>
  <si>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</si>
  <si>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</si>
  <si>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</si>
  <si>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</si>
  <si>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</si>
  <si>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</si>
  <si>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</si>
  <si>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</si>
  <si>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</si>
  <si>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</si>
  <si>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</si>
  <si>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</si>
  <si>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</si>
  <si>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</si>
  <si>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</si>
  <si>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</si>
  <si>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</si>
  <si>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</si>
  <si>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</si>
  <si>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</si>
  <si>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</si>
  <si>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</si>
  <si>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</si>
  <si>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</si>
  <si>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</si>
  <si>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</si>
  <si>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</si>
  <si>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</si>
  <si>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</si>
  <si>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</si>
  <si>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</si>
  <si>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</si>
  <si>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</si>
  <si>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</si>
  <si>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</si>
  <si>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</si>
  <si>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</si>
  <si>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</si>
  <si>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</si>
  <si>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</si>
  <si>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</si>
  <si>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</si>
  <si>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</si>
  <si>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</si>
  <si>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</si>
  <si>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</si>
  <si>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</si>
  <si>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</si>
  <si>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</si>
  <si>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</si>
  <si>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</si>
  <si>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</si>
  <si>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</si>
  <si>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</si>
  <si>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</si>
  <si>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</si>
  <si>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</si>
  <si>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</si>
  <si>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</si>
  <si>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</si>
  <si>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</si>
  <si>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</si>
  <si>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</si>
  <si>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</si>
  <si>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</si>
  <si>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</si>
  <si>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</si>
  <si>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</si>
  <si>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</si>
  <si>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</si>
  <si>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</si>
  <si>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</si>
  <si>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</si>
  <si>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</si>
  <si>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</si>
  <si>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</si>
  <si>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</si>
  <si>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</si>
  <si>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</si>
  <si>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</si>
  <si>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</si>
  <si>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</si>
  <si>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</si>
  <si>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</si>
  <si>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</si>
  <si>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</si>
  <si>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</si>
  <si>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</si>
  <si>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</si>
  <si>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</si>
  <si>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</si>
  <si>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</si>
  <si>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</si>
  <si>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</si>
  <si>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</si>
  <si>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</si>
  <si>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</si>
  <si>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</si>
  <si>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</si>
  <si>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</si>
  <si>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</si>
  <si>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</si>
  <si>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</si>
  <si>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</si>
  <si>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</si>
  <si>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</si>
  <si>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</si>
  <si>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</si>
  <si>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</si>
  <si>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</si>
  <si>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</si>
  <si>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</si>
  <si>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</si>
  <si>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</si>
  <si>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</si>
  <si>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</si>
  <si>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</si>
  <si>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</si>
  <si>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</si>
  <si>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</si>
  <si>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</si>
  <si>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</si>
  <si>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</si>
  <si>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</si>
  <si>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</si>
  <si>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</si>
  <si>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</si>
  <si>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</si>
  <si>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</si>
  <si>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</si>
  <si>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</si>
  <si>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</si>
  <si>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</si>
  <si>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</si>
  <si>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</si>
  <si>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</si>
  <si>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</si>
  <si>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</si>
  <si>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</si>
  <si>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</si>
  <si>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</si>
  <si>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</si>
  <si>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</si>
  <si>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</si>
  <si>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</si>
  <si>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</si>
  <si>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</si>
  <si>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</si>
  <si>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</si>
  <si>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</si>
  <si>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</si>
  <si>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</si>
  <si>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</si>
  <si>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</si>
  <si>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</si>
  <si>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</si>
  <si>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</si>
  <si>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</si>
  <si>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</si>
  <si>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</si>
  <si>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</si>
  <si>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</si>
  <si>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</si>
  <si>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</si>
  <si>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</si>
  <si>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</si>
  <si>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</si>
  <si>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</si>
  <si>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</si>
  <si>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</si>
  <si>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</si>
  <si>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</si>
  <si>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</si>
  <si>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</si>
  <si>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</si>
  <si>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</si>
  <si>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</si>
  <si>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</si>
  <si>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</si>
  <si>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</si>
  <si>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</si>
  <si>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</si>
  <si>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</si>
  <si>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</si>
  <si>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</si>
  <si>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</si>
  <si>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</si>
  <si>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</si>
  <si>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</si>
  <si>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</si>
  <si>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</si>
  <si>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</si>
  <si>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</si>
  <si>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</si>
  <si>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</si>
  <si>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</si>
  <si>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</si>
  <si>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</si>
  <si>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</si>
  <si>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</si>
  <si>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</si>
  <si>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</si>
  <si>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</si>
  <si>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</si>
  <si>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</si>
  <si>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</si>
  <si>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</si>
  <si>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</si>
  <si>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</si>
  <si>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</si>
  <si>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</si>
  <si>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</si>
  <si>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</si>
  <si>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</si>
  <si>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</si>
  <si>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</si>
  <si>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</si>
  <si>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</si>
  <si>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</si>
  <si>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</si>
  <si>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</si>
  <si>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</si>
  <si>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</si>
  <si>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</si>
  <si>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</si>
  <si>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</si>
  <si>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</si>
  <si>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</si>
  <si>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</si>
  <si>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</si>
  <si>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</si>
  <si>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</si>
  <si>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</si>
  <si>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</si>
  <si>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</si>
  <si>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</si>
  <si>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</si>
  <si>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</si>
  <si>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</si>
  <si>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</si>
  <si>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</si>
  <si>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</si>
  <si>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</si>
  <si>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</si>
  <si>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</si>
  <si>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</si>
  <si>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</si>
  <si>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</si>
  <si>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</si>
  <si>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</si>
  <si>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</si>
  <si>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</si>
  <si>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</si>
  <si>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</si>
  <si>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</si>
  <si>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</si>
  <si>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</si>
  <si>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</si>
  <si>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</si>
  <si>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</si>
  <si>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</si>
  <si>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</si>
  <si>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</si>
  <si>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</si>
  <si>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</si>
  <si>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</si>
  <si>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</si>
  <si>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</si>
  <si>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</si>
  <si>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</si>
  <si>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</si>
  <si>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</si>
  <si>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</si>
  <si>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</si>
  <si>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</si>
  <si>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</si>
  <si>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</si>
  <si>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</si>
  <si>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</si>
  <si>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</si>
  <si>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</si>
  <si>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</si>
  <si>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</si>
  <si>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</si>
  <si>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</si>
  <si>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</si>
  <si>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</si>
  <si>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</si>
  <si>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</si>
  <si>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</si>
  <si>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</si>
  <si>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</si>
  <si>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</si>
  <si>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</si>
  <si>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</si>
  <si>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</si>
  <si>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</si>
  <si>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</si>
  <si>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</si>
  <si>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</si>
  <si>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</si>
  <si>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</si>
  <si>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</si>
  <si>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</si>
  <si>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</si>
  <si>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</si>
  <si>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</si>
  <si>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</si>
  <si>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</si>
  <si>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</si>
  <si>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</si>
  <si>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</si>
  <si>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</si>
  <si>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</si>
  <si>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</si>
  <si>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</si>
  <si>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</si>
  <si>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</si>
  <si>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</si>
  <si>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</si>
  <si>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</si>
  <si>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</si>
  <si>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</si>
  <si>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</si>
  <si>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</si>
  <si>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</si>
  <si>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</si>
  <si>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</si>
  <si>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</si>
  <si>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</si>
  <si>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</si>
  <si>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</si>
  <si>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</si>
  <si>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</si>
  <si>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</si>
  <si>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</si>
  <si>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</si>
  <si>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</si>
  <si>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</si>
  <si>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</si>
  <si>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</si>
  <si>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</si>
  <si>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</si>
  <si>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</si>
  <si>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</si>
  <si>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</si>
  <si>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</si>
  <si>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</si>
  <si>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</si>
  <si>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</si>
  <si>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</si>
  <si>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</si>
  <si>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</si>
  <si>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</si>
  <si>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</si>
  <si>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</si>
  <si>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</si>
  <si>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</si>
  <si>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</si>
  <si>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</si>
  <si>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</si>
  <si>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</si>
  <si>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</si>
  <si>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</si>
  <si>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</si>
  <si>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</si>
  <si>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</si>
  <si>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</si>
  <si>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</si>
  <si>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</si>
  <si>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</si>
  <si>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</si>
  <si>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</si>
  <si>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</si>
  <si>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</si>
  <si>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</si>
  <si>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</si>
  <si>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</si>
  <si>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</si>
  <si>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</si>
  <si>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</si>
  <si>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</si>
  <si>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</si>
  <si>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</si>
  <si>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</si>
  <si>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</si>
  <si>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</si>
  <si>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</si>
  <si>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</si>
  <si>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</si>
  <si>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</si>
  <si>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</si>
  <si>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</si>
  <si>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</si>
  <si>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</si>
  <si>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</si>
  <si>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</si>
  <si>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</si>
  <si>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</si>
  <si>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</si>
  <si>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</si>
  <si>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</si>
  <si>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</si>
  <si>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</si>
  <si>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</si>
  <si>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</si>
  <si>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</si>
  <si>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</si>
  <si>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</si>
  <si>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</si>
  <si>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</si>
  <si>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</si>
  <si>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</si>
  <si>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</si>
  <si>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</si>
  <si>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</si>
  <si>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</si>
  <si>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</si>
  <si>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</si>
  <si>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</si>
  <si>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</si>
  <si>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</si>
  <si>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</si>
  <si>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</si>
  <si>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</si>
  <si>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</si>
  <si>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</si>
  <si>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</si>
  <si>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</si>
  <si>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</si>
  <si>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</si>
  <si>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</si>
  <si>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</si>
  <si>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</si>
  <si>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</si>
  <si>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</si>
  <si>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</si>
  <si>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</si>
  <si>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</si>
  <si>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</si>
  <si>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</si>
  <si>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</si>
  <si>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</si>
  <si>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</si>
  <si>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</si>
  <si>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</si>
  <si>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</si>
  <si>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</si>
  <si>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</si>
  <si>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</si>
  <si>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</si>
  <si>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</si>
  <si>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</si>
  <si>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</si>
  <si>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</si>
  <si>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</si>
  <si>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</si>
  <si>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</si>
  <si>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</si>
  <si>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</si>
  <si>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</si>
  <si>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</si>
  <si>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</si>
  <si>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</si>
  <si>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</si>
  <si>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</si>
  <si>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</si>
  <si>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</si>
  <si>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</si>
  <si>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</si>
  <si>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</si>
  <si>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</si>
  <si>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</si>
  <si>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</si>
  <si>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</si>
  <si>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</si>
  <si>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</si>
  <si>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</si>
  <si>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</si>
  <si>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</si>
  <si>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</si>
  <si>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</si>
  <si>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</si>
  <si>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</si>
  <si>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</si>
  <si>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</si>
  <si>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</si>
  <si>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</si>
  <si>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</si>
  <si>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</si>
  <si>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</si>
  <si>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</si>
  <si>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</si>
  <si>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</si>
  <si>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</si>
  <si>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</si>
  <si>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</si>
  <si>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</si>
  <si>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</si>
  <si>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</si>
  <si>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</si>
  <si>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</si>
  <si>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</si>
  <si>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</si>
  <si>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</si>
  <si>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</si>
  <si>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</si>
  <si>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</si>
  <si>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</si>
  <si>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</si>
  <si>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</si>
  <si>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</si>
  <si>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</si>
  <si>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</si>
  <si>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</si>
  <si>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</si>
  <si>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</si>
  <si>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</si>
  <si>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</si>
  <si>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</si>
  <si>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</si>
  <si>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</si>
  <si>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</si>
  <si>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</si>
  <si>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</si>
  <si>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</si>
  <si>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</si>
  <si>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</si>
  <si>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</si>
  <si>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</si>
  <si>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</si>
  <si>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</si>
  <si>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</si>
  <si>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</si>
  <si>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</si>
  <si>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</si>
  <si>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</si>
  <si>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</si>
  <si>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</si>
  <si>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</si>
  <si>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</si>
  <si>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</si>
  <si>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</si>
  <si>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</si>
  <si>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</si>
  <si>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</si>
  <si>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</si>
  <si>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</si>
  <si>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</si>
  <si>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</si>
  <si>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</si>
  <si>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</si>
  <si>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</si>
  <si>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</si>
  <si>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</si>
  <si>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</si>
  <si>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</si>
  <si>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</si>
  <si>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</si>
  <si>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</si>
  <si>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</si>
  <si>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</si>
  <si>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</si>
  <si>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</si>
  <si>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</si>
  <si>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</si>
  <si>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</si>
  <si>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</si>
  <si>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</si>
  <si>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</si>
  <si>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</si>
  <si>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</si>
  <si>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</si>
  <si>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</si>
  <si>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</si>
  <si>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</si>
  <si>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</si>
  <si>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</si>
  <si>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</si>
  <si>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</si>
  <si>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</si>
  <si>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</si>
  <si>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</si>
  <si>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</si>
  <si>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</si>
  <si>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</si>
  <si>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</si>
  <si>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</si>
  <si>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</si>
  <si>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</si>
  <si>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</si>
  <si>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</si>
  <si>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</si>
  <si>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</si>
  <si>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</si>
  <si>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</si>
  <si>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</si>
  <si>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</si>
  <si>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</si>
  <si>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</si>
  <si>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</si>
  <si>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</si>
  <si>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</si>
  <si>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</si>
  <si>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</si>
  <si>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</si>
  <si>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</si>
  <si>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</si>
  <si>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</si>
  <si>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</si>
  <si>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</si>
  <si>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</si>
  <si>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</si>
  <si>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</si>
  <si>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</si>
  <si>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</si>
  <si>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</si>
  <si>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</si>
  <si>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</si>
  <si>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</si>
  <si>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</si>
  <si>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</si>
  <si>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</si>
  <si>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</si>
  <si>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</si>
  <si>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</si>
  <si>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</si>
  <si>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</si>
  <si>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</si>
  <si>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</si>
  <si>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</si>
  <si>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</si>
  <si>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</si>
  <si>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</si>
  <si>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</si>
  <si>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</si>
  <si>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</si>
  <si>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</si>
  <si>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</si>
  <si>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</si>
  <si>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</si>
  <si>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</si>
  <si>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</si>
  <si>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</si>
  <si>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</si>
  <si>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</si>
  <si>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</si>
  <si>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</si>
  <si>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</si>
  <si>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</si>
  <si>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</si>
  <si>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</si>
  <si>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</si>
  <si>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</si>
  <si>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</si>
  <si>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</si>
  <si>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</si>
  <si>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</si>
  <si>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</si>
  <si>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</si>
  <si>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</si>
  <si>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</si>
  <si>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</si>
  <si>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</si>
  <si>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</si>
  <si>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</si>
  <si>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</si>
  <si>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</si>
  <si>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</si>
  <si>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</si>
  <si>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</si>
  <si>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</si>
  <si>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</si>
  <si>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</si>
  <si>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</si>
  <si>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</si>
  <si>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</si>
  <si>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</si>
  <si>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</si>
  <si>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</si>
  <si>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</si>
  <si>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</si>
  <si>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</si>
  <si>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</si>
  <si>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</si>
  <si>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</si>
  <si>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</si>
  <si>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</si>
  <si>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</si>
  <si>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</si>
  <si>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</si>
  <si>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</si>
  <si>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</si>
  <si>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</si>
  <si>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</si>
  <si>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</si>
  <si>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</si>
  <si>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</si>
  <si>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</si>
  <si>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</si>
  <si>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</si>
  <si>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</si>
  <si>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</si>
  <si>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</si>
  <si>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</si>
  <si>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</si>
  <si>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</si>
  <si>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</si>
  <si>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</si>
  <si>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</si>
  <si>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</si>
  <si>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</si>
  <si>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</si>
  <si>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</si>
  <si>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</si>
  <si>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</si>
  <si>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</si>
  <si>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</si>
  <si>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</si>
  <si>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</si>
  <si>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</si>
  <si>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</si>
  <si>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</si>
  <si>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</si>
  <si>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</si>
  <si>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</si>
  <si>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</si>
  <si>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</si>
  <si>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</si>
  <si>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</si>
  <si>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</si>
  <si>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</si>
  <si>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</si>
  <si>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</si>
  <si>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</si>
  <si>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</si>
  <si>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</si>
  <si>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</si>
  <si>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</si>
  <si>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</si>
  <si>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</si>
  <si>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</si>
  <si>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</si>
  <si>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</si>
  <si>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</si>
  <si>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</si>
  <si>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</si>
  <si>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</si>
  <si>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</si>
  <si>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</si>
  <si>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</si>
  <si>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</si>
  <si>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</si>
  <si>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</si>
  <si>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</si>
  <si>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</si>
  <si>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</si>
  <si>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</si>
  <si>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</si>
  <si>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</si>
  <si>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</si>
  <si>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</si>
  <si>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</si>
  <si>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</si>
  <si>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</si>
  <si>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</si>
  <si>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</si>
  <si>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</si>
  <si>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</si>
  <si>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</si>
  <si>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</si>
  <si>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</si>
  <si>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</si>
  <si>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</si>
  <si>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</si>
  <si>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</si>
  <si>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</si>
  <si>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</si>
  <si>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</si>
  <si>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</si>
  <si>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</si>
  <si>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</si>
  <si>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</si>
  <si>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</si>
  <si>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</si>
  <si>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</si>
  <si>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</si>
  <si>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</si>
  <si>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</si>
  <si>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</si>
  <si>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</si>
  <si>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</si>
  <si>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</si>
  <si>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</si>
  <si>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</si>
  <si>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</si>
  <si>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</si>
  <si>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</si>
  <si>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</si>
  <si>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</si>
  <si>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</si>
  <si>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</si>
  <si>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</si>
  <si>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</si>
  <si>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</si>
  <si>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</si>
  <si>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</si>
  <si>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</si>
  <si>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</si>
  <si>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</si>
  <si>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</si>
  <si>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</si>
  <si>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</si>
  <si>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</si>
  <si>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</si>
  <si>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</si>
  <si>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</si>
  <si>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</si>
  <si>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</si>
  <si>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</si>
  <si>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</si>
  <si>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</si>
  <si>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</si>
  <si>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</si>
  <si>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</si>
  <si>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</si>
  <si>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</si>
  <si>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</si>
  <si>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</si>
  <si>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</si>
  <si>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</si>
  <si>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</si>
  <si>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</si>
  <si>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</si>
  <si>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</si>
  <si>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</si>
  <si>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</si>
  <si>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</si>
  <si>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</si>
  <si>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</si>
  <si>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</si>
  <si>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</si>
  <si>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</si>
  <si>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</si>
  <si>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</si>
  <si>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</si>
  <si>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</si>
  <si>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</si>
  <si>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</si>
  <si>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</si>
  <si>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</si>
  <si>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</si>
  <si>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</si>
  <si>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</si>
  <si>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</si>
  <si>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</si>
  <si>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</si>
  <si>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</si>
  <si>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</si>
  <si>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</si>
  <si>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</si>
  <si>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</si>
  <si>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</si>
  <si>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</si>
  <si>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</si>
  <si>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</si>
  <si>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</si>
  <si>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</si>
  <si>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</si>
  <si>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</si>
  <si>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</si>
  <si>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</si>
  <si>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</si>
  <si>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</si>
  <si>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</si>
  <si>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</si>
  <si>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</si>
  <si>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</si>
  <si>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</si>
  <si>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</si>
  <si>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</si>
  <si>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</si>
  <si>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</si>
  <si>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</si>
  <si>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</si>
  <si>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</si>
  <si>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</si>
  <si>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</si>
  <si>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</si>
  <si>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</si>
  <si>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</si>
  <si>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</si>
  <si>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</si>
  <si>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</si>
  <si>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</si>
  <si>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</si>
  <si>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</si>
  <si>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</si>
  <si>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</si>
  <si>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</si>
  <si>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</si>
  <si>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</si>
  <si>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</si>
  <si>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</si>
  <si>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</si>
  <si>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</si>
  <si>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</si>
  <si>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</si>
  <si>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</si>
  <si>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</si>
  <si>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</si>
  <si>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</si>
  <si>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</si>
  <si>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</si>
  <si>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</si>
  <si>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</si>
  <si>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</si>
  <si>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</si>
  <si>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</si>
  <si>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</si>
  <si>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</si>
  <si>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</si>
  <si>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</si>
  <si>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</si>
  <si>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</si>
  <si>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</si>
  <si>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</si>
  <si>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</si>
  <si>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</si>
  <si>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</si>
  <si>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</si>
  <si>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</si>
  <si>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</si>
  <si>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</si>
  <si>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</si>
  <si>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</si>
  <si>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</si>
  <si>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</si>
  <si>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</si>
  <si>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</si>
  <si>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</si>
  <si>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</si>
  <si>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</si>
  <si>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</si>
  <si>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</si>
  <si>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</si>
  <si>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</si>
  <si>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</si>
  <si>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</si>
  <si>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</si>
  <si>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</si>
  <si>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</si>
  <si>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</si>
  <si>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</si>
  <si>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</si>
  <si>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</si>
  <si>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</si>
  <si>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</si>
  <si>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</si>
  <si>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</si>
  <si>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</si>
  <si>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</si>
  <si>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</si>
  <si>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</si>
  <si>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</si>
  <si>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</si>
  <si>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</si>
  <si>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</si>
  <si>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</si>
  <si>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</si>
  <si>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</si>
  <si>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</si>
  <si>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</si>
  <si>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</si>
  <si>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</si>
  <si>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</si>
  <si>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</si>
  <si>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</si>
  <si>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</si>
  <si>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</si>
  <si>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</si>
  <si>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</si>
  <si>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</si>
  <si>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</si>
  <si>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</si>
  <si>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</si>
  <si>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</si>
  <si>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</si>
  <si>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</si>
  <si>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</si>
  <si>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</si>
  <si>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</si>
  <si>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</si>
  <si>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</si>
  <si>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</si>
  <si>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</si>
  <si>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</si>
  <si>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</si>
  <si>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</si>
  <si>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</si>
  <si>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</si>
  <si>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</si>
  <si>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</si>
  <si>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</si>
  <si>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</si>
  <si>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</si>
  <si>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</si>
  <si>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</si>
  <si>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</si>
  <si>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</si>
  <si>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</si>
  <si>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</si>
  <si>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</si>
  <si>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</si>
  <si>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</si>
  <si>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</si>
  <si>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</si>
  <si>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</si>
  <si>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</si>
  <si>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</si>
  <si>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</si>
  <si>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</si>
  <si>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</si>
  <si>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</si>
  <si>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</si>
  <si>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</si>
  <si>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</si>
  <si>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</si>
  <si>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</si>
  <si>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</si>
  <si>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</si>
  <si>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</si>
  <si>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</si>
  <si>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</si>
  <si>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</si>
  <si>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</si>
  <si>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</si>
  <si>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</si>
  <si>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</si>
  <si>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</si>
  <si>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</si>
  <si>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</si>
  <si>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</si>
  <si>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</si>
  <si>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</si>
  <si>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</si>
  <si>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</si>
  <si>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</si>
  <si>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</si>
  <si>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</si>
  <si>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</si>
  <si>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</si>
  <si>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</si>
  <si>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</si>
  <si>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</si>
  <si>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</si>
  <si>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</si>
  <si>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</si>
  <si>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</si>
  <si>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</si>
  <si>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</si>
  <si>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</si>
  <si>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</si>
  <si>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</si>
  <si>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</si>
  <si>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</si>
  <si>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</si>
  <si>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</si>
  <si>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</si>
  <si>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</si>
  <si>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</si>
  <si>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</si>
  <si>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</si>
  <si>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</si>
  <si>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</si>
  <si>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</si>
  <si>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</si>
  <si>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</si>
  <si>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</si>
  <si>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</si>
  <si>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</si>
  <si>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</si>
  <si>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</si>
  <si>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</si>
  <si>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</si>
  <si>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</si>
  <si>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</si>
  <si>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</si>
  <si>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</si>
  <si>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</si>
  <si>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</si>
  <si>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</si>
  <si>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</si>
  <si>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</si>
  <si>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</si>
  <si>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</si>
  <si>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</si>
  <si>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</si>
  <si>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</si>
  <si>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</si>
  <si>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</si>
  <si>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</si>
  <si>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</si>
  <si>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</si>
  <si>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</si>
  <si>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</si>
  <si>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</si>
  <si>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</si>
  <si>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</si>
  <si>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</si>
  <si>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</si>
  <si>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</si>
  <si>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</si>
  <si>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</si>
  <si>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</si>
  <si>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</si>
  <si>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</si>
  <si>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</si>
  <si>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</si>
  <si>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</si>
  <si>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</si>
  <si>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</si>
  <si>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</si>
  <si>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</si>
  <si>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</si>
  <si>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</si>
  <si>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</si>
  <si>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</si>
  <si>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</si>
  <si>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</si>
  <si>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</si>
  <si>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</si>
  <si>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</si>
  <si>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</si>
  <si>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</si>
  <si>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</si>
  <si>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</si>
  <si>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</si>
  <si>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</si>
  <si>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</si>
  <si>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</si>
  <si>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</si>
  <si>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</si>
  <si>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</si>
  <si>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</si>
  <si>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</si>
  <si>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</si>
  <si>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</si>
  <si>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</si>
  <si>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</si>
  <si>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</si>
  <si>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</si>
  <si>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</si>
  <si>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</si>
  <si>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</si>
  <si>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</si>
  <si>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</si>
  <si>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</si>
  <si>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</si>
  <si>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</si>
  <si>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</si>
  <si>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</si>
  <si>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</si>
  <si>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</si>
  <si>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</si>
  <si>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</si>
  <si>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</si>
  <si>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</si>
  <si>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</si>
  <si>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</si>
  <si>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</si>
  <si>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</si>
  <si>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</si>
  <si>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</si>
  <si>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</si>
  <si>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</si>
  <si>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</si>
  <si>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</si>
  <si>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</si>
  <si>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</si>
  <si>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</si>
  <si>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</si>
  <si>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</si>
  <si>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</si>
  <si>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</si>
  <si>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</si>
  <si>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</si>
  <si>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</si>
  <si>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</si>
  <si>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</si>
  <si>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</si>
  <si>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</si>
  <si>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</si>
  <si>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</si>
  <si>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</si>
  <si>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</si>
  <si>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</si>
  <si>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</si>
  <si>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</si>
  <si>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</si>
  <si>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</si>
  <si>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</si>
  <si>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</si>
  <si>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</si>
  <si>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</si>
  <si>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</si>
  <si>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</si>
  <si>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</si>
  <si>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</si>
  <si>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</si>
  <si>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</si>
  <si>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</si>
  <si>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</si>
  <si>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</si>
  <si>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</si>
  <si>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</si>
  <si>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</si>
  <si>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</si>
  <si>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</si>
  <si>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</si>
  <si>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</si>
  <si>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</si>
  <si>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</si>
  <si>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</si>
  <si>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</si>
  <si>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</si>
  <si>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</si>
  <si>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</si>
  <si>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</si>
  <si>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</si>
  <si>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</si>
  <si>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</si>
  <si>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</si>
  <si>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</si>
  <si>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</si>
  <si>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</si>
  <si>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</si>
  <si>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</si>
  <si>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</si>
  <si>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</si>
  <si>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</si>
  <si>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</si>
  <si>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</si>
  <si>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</si>
  <si>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</si>
  <si>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</si>
  <si>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</si>
  <si>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</si>
  <si>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</si>
  <si>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</si>
  <si>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</si>
  <si>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</si>
  <si>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</si>
  <si>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</si>
  <si>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</si>
  <si>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</si>
  <si>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</si>
  <si>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</si>
  <si>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</si>
  <si>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</si>
  <si>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</si>
  <si>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</si>
  <si>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</si>
  <si>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</si>
  <si>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</si>
  <si>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</si>
  <si>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</si>
  <si>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</si>
  <si>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</si>
  <si>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</si>
  <si>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</si>
  <si>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</si>
  <si>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</si>
  <si>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</si>
  <si>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</si>
  <si>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</si>
  <si>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</si>
  <si>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</si>
  <si>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</si>
  <si>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</si>
  <si>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</si>
  <si>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</si>
  <si>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</si>
  <si>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</si>
  <si>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</si>
  <si>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</si>
  <si>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</si>
  <si>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</si>
  <si>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</si>
  <si>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</si>
  <si>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</si>
  <si>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</si>
  <si>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</si>
  <si>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</si>
  <si>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</si>
  <si>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</si>
  <si>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</si>
  <si>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</si>
  <si>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</si>
  <si>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</si>
  <si>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</si>
  <si>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</si>
  <si>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</si>
  <si>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</si>
  <si>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</si>
  <si>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</si>
  <si>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</si>
  <si>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</si>
  <si>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</si>
  <si>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</si>
  <si>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</si>
  <si>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</si>
  <si>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</si>
  <si>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</si>
  <si>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</si>
  <si>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</si>
  <si>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</si>
  <si>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</si>
  <si>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</si>
  <si>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</si>
  <si>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</si>
  <si>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</si>
  <si>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</si>
  <si>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</si>
  <si>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</si>
  <si>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</si>
  <si>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</si>
  <si>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</si>
  <si>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</si>
  <si>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</si>
  <si>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</si>
  <si>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</si>
  <si>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</si>
  <si>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</si>
  <si>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</si>
  <si>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</si>
  <si>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</si>
  <si>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</si>
  <si>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</si>
  <si>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</si>
  <si>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</si>
  <si>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</si>
  <si>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</si>
  <si>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</si>
  <si>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</si>
  <si>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</si>
  <si>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</si>
  <si>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</si>
  <si>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</si>
  <si>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</si>
  <si>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</si>
  <si>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</si>
  <si>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</si>
  <si>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</si>
  <si>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</si>
  <si>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</si>
  <si>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</si>
  <si>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</si>
  <si>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</si>
  <si>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</si>
  <si>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</si>
  <si>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</si>
  <si>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</si>
  <si>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</si>
  <si>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</si>
  <si>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</si>
  <si>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</si>
  <si>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</si>
  <si>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</si>
  <si>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</si>
  <si>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</si>
  <si>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</si>
  <si>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</si>
  <si>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</si>
  <si>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</si>
  <si>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</si>
  <si>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</si>
  <si>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</si>
  <si>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</si>
  <si>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</si>
  <si>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</si>
  <si>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</si>
  <si>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</si>
  <si>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</si>
  <si>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</si>
  <si>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</si>
  <si>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</si>
  <si>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</si>
  <si>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</si>
  <si>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</si>
  <si>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</si>
  <si>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</si>
  <si>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</si>
  <si>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</si>
  <si>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</si>
  <si>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</si>
  <si>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</si>
  <si>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</si>
  <si>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</si>
  <si>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</si>
  <si>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</si>
  <si>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</si>
  <si>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</si>
  <si>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</si>
  <si>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</si>
  <si>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</si>
  <si>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</si>
  <si>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</si>
  <si>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</si>
  <si>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</si>
  <si>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</si>
  <si>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</si>
  <si>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</si>
  <si>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</si>
  <si>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</si>
  <si>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</si>
  <si>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</si>
  <si>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</si>
  <si>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</si>
  <si>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</si>
  <si>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</si>
  <si>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</si>
  <si>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</si>
  <si>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</si>
  <si>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</si>
  <si>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</si>
  <si>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</si>
  <si>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</si>
  <si>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</si>
  <si>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</si>
  <si>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</si>
  <si>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</si>
  <si>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</si>
  <si>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</si>
  <si>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</si>
  <si>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</si>
  <si>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</si>
  <si>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</si>
  <si>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</si>
  <si>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</si>
  <si>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</si>
  <si>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</si>
  <si>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</si>
  <si>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</si>
  <si>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</si>
  <si>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</si>
  <si>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</si>
  <si>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</si>
  <si>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</si>
  <si>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</si>
  <si>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</si>
  <si>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</si>
  <si>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</si>
  <si>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</si>
  <si>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</si>
  <si>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</si>
  <si>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</si>
  <si>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</si>
  <si>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</si>
  <si>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</si>
  <si>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</si>
  <si>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</si>
  <si>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</si>
  <si>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</si>
  <si>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</si>
  <si>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</si>
  <si>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</si>
  <si>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</si>
  <si>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</si>
  <si>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</si>
  <si>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</si>
  <si>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</si>
  <si>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</si>
  <si>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</si>
  <si>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</si>
  <si>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</si>
  <si>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</si>
  <si>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</si>
  <si>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</si>
  <si>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</si>
  <si>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</si>
  <si>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</si>
  <si>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</si>
  <si>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</si>
  <si>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</si>
  <si>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</si>
  <si>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</si>
  <si>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</si>
  <si>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</si>
  <si>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</si>
  <si>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</si>
  <si>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</si>
  <si>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</si>
  <si>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</si>
  <si>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</si>
  <si>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</si>
  <si>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</si>
  <si>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</si>
  <si>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</si>
  <si>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</si>
  <si>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</si>
  <si>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</si>
  <si>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</si>
  <si>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</si>
  <si>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</si>
  <si>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</si>
  <si>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</si>
  <si>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</si>
  <si>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</si>
  <si>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</si>
  <si>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</si>
  <si>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</si>
  <si>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</si>
  <si>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</si>
  <si>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</si>
  <si>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</si>
  <si>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</si>
  <si>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</si>
  <si>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</si>
  <si>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</si>
  <si>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</si>
  <si>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</si>
  <si>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</si>
  <si>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</si>
  <si>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</si>
  <si>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</si>
  <si>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</si>
  <si>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</si>
  <si>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</si>
  <si>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</si>
  <si>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</si>
  <si>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</si>
  <si>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</si>
  <si>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</si>
  <si>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</si>
  <si>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</si>
  <si>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</si>
  <si>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</si>
  <si>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</si>
  <si>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</si>
  <si>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</si>
  <si>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</si>
  <si>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</si>
  <si>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</si>
  <si>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</si>
  <si>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</si>
  <si>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</si>
  <si>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</si>
  <si>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</si>
  <si>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</si>
  <si>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</si>
  <si>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</si>
  <si>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</si>
  <si>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</si>
  <si>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</si>
  <si>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</si>
  <si>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</si>
  <si>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</si>
  <si>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</si>
  <si>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</si>
  <si>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</si>
  <si>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</si>
  <si>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</si>
  <si>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</si>
  <si>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</si>
  <si>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</si>
  <si>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</si>
  <si>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</si>
  <si>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</si>
  <si>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</si>
  <si>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</si>
  <si>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</si>
  <si>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</si>
  <si>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</si>
  <si>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</si>
  <si>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</si>
  <si>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</si>
  <si>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</si>
  <si>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</si>
  <si>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</si>
  <si>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</si>
  <si>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</si>
  <si>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</si>
  <si>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</si>
  <si>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</si>
  <si>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</si>
  <si>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</si>
  <si>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</si>
  <si>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</si>
  <si>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</si>
  <si>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</si>
  <si>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</si>
  <si>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</si>
  <si>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</si>
  <si>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</si>
  <si>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</si>
  <si>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</si>
  <si>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</si>
  <si>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</si>
  <si>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</si>
  <si>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</si>
  <si>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</si>
  <si>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</si>
  <si>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</si>
  <si>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</si>
  <si>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</si>
  <si>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</si>
  <si>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</si>
  <si>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</si>
  <si>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</si>
  <si>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</si>
  <si>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</si>
  <si>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</si>
  <si>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</si>
  <si>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</si>
  <si>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</si>
  <si>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</si>
  <si>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</si>
  <si>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</si>
  <si>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</si>
  <si>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</si>
  <si>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</si>
  <si>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</si>
  <si>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</si>
  <si>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</si>
  <si>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</si>
  <si>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</si>
  <si>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</si>
  <si>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</si>
  <si>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</si>
  <si>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</si>
  <si>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</si>
  <si>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</si>
  <si>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</si>
  <si>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</si>
  <si>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</si>
  <si>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</si>
  <si>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</si>
  <si>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</si>
  <si>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</si>
  <si>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</si>
  <si>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</si>
  <si>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</si>
  <si>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</si>
  <si>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</si>
  <si>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</si>
  <si>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</si>
  <si>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</si>
  <si>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</si>
  <si>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</si>
  <si>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</si>
  <si>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</si>
  <si>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</si>
  <si>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</si>
  <si>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</si>
  <si>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</si>
  <si>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</si>
  <si>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</si>
  <si>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</si>
  <si>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</si>
  <si>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</si>
  <si>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</si>
  <si>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</si>
  <si>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</si>
  <si>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</si>
  <si>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</si>
  <si>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</si>
  <si>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</si>
  <si>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</si>
  <si>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</si>
  <si>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</si>
  <si>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</si>
  <si>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</si>
  <si>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</si>
  <si>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</si>
  <si>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</si>
  <si>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</si>
  <si>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</si>
  <si>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</si>
  <si>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</si>
  <si>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</si>
  <si>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</si>
  <si>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</si>
  <si>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</si>
  <si>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</si>
  <si>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</si>
  <si>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</si>
  <si>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</si>
  <si>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</si>
  <si>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</si>
  <si>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</si>
  <si>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</si>
  <si>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</si>
  <si>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</si>
  <si>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</si>
  <si>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</si>
  <si>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</si>
  <si>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</si>
  <si>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</si>
  <si>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</si>
  <si>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</si>
  <si>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</si>
  <si>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</si>
  <si>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</si>
  <si>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</si>
  <si>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</si>
  <si>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</si>
  <si>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</si>
  <si>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</si>
  <si>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</si>
  <si>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</si>
  <si>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</si>
  <si>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</si>
  <si>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</si>
  <si>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</si>
  <si>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</si>
  <si>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</si>
  <si>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</si>
  <si>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</si>
  <si>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</si>
  <si>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</si>
  <si>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</si>
  <si>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</si>
  <si>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</si>
  <si>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</si>
  <si>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</si>
  <si>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</si>
  <si>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</si>
  <si>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</si>
  <si>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</si>
  <si>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</si>
  <si>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</si>
  <si>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</si>
  <si>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</si>
  <si>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</si>
  <si>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</si>
  <si>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</si>
  <si>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</si>
  <si>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</si>
  <si>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</si>
  <si>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</si>
  <si>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</si>
  <si>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</si>
  <si>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</si>
  <si>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</si>
  <si>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</si>
  <si>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</si>
  <si>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</si>
  <si>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</si>
  <si>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</si>
  <si>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</si>
  <si>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</si>
  <si>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</si>
  <si>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</si>
  <si>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</si>
  <si>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</si>
  <si>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</si>
  <si>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</si>
  <si>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</si>
  <si>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</si>
  <si>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</si>
  <si>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</si>
  <si>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</si>
  <si>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</si>
  <si>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</si>
  <si>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</si>
  <si>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</si>
  <si>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</si>
  <si>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</si>
  <si>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</si>
  <si>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</si>
  <si>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</si>
  <si>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</si>
  <si>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</si>
  <si>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</si>
  <si>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</si>
  <si>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</si>
  <si>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</si>
  <si>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</si>
  <si>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</si>
  <si>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</si>
  <si>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</si>
  <si>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</si>
  <si>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</si>
  <si>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</si>
  <si>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</si>
  <si>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</si>
  <si>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</si>
  <si>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</si>
  <si>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</si>
  <si>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</si>
  <si>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</si>
  <si>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</si>
  <si>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</si>
  <si>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</si>
  <si>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</si>
  <si>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</si>
  <si>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</si>
  <si>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</si>
  <si>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</si>
  <si>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</si>
  <si>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</si>
  <si>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</si>
  <si>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</si>
  <si>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</si>
  <si>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</si>
  <si>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</si>
  <si>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</si>
  <si>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</si>
  <si>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</si>
  <si>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</si>
  <si>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</si>
  <si>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</si>
  <si>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</si>
  <si>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</si>
  <si>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</si>
  <si>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</si>
  <si>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</si>
  <si>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</si>
  <si>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</si>
  <si>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</si>
  <si>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</si>
  <si>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</si>
  <si>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</si>
  <si>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</si>
  <si>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</si>
  <si>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</si>
  <si>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</si>
  <si>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</si>
  <si>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</si>
  <si>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</si>
  <si>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</si>
  <si>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</si>
  <si>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</si>
  <si>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</si>
  <si>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</si>
  <si>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</si>
  <si>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</si>
  <si>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</si>
  <si>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</si>
  <si>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</si>
  <si>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</si>
  <si>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</si>
  <si>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</si>
  <si>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</si>
  <si>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</si>
  <si>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</si>
  <si>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</si>
  <si>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</si>
  <si>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</si>
  <si>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</si>
  <si>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</si>
  <si>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</si>
  <si>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</si>
  <si>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</si>
  <si>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</si>
  <si>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</si>
  <si>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</si>
  <si>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</si>
  <si>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</si>
  <si>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</si>
  <si>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</si>
  <si>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</si>
  <si>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</si>
  <si>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</si>
  <si>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</si>
  <si>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</si>
  <si>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</si>
  <si>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</si>
  <si>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</si>
  <si>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</si>
  <si>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</si>
  <si>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</si>
  <si>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</si>
  <si>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</si>
  <si>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</si>
  <si>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</si>
  <si>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</si>
  <si>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</si>
  <si>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</si>
  <si>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</si>
  <si>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</si>
  <si>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</si>
  <si>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</si>
  <si>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</si>
  <si>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</si>
  <si>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</si>
  <si>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</si>
  <si>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</si>
  <si>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</si>
  <si>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</si>
  <si>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</si>
  <si>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</si>
  <si>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</si>
  <si>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</si>
  <si>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</si>
  <si>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</si>
  <si>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</si>
  <si>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</si>
  <si>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</si>
  <si>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</si>
  <si>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</si>
  <si>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</si>
  <si>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</si>
  <si>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</si>
  <si>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</si>
  <si>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</si>
  <si>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</si>
  <si>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</si>
  <si>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</si>
  <si>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</si>
  <si>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</si>
  <si>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</si>
  <si>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</si>
  <si>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</si>
  <si>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</si>
  <si>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</si>
  <si>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</si>
  <si>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</si>
  <si>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</si>
  <si>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</si>
  <si>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</si>
  <si>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</si>
  <si>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</si>
  <si>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</si>
  <si>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</si>
  <si>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</si>
  <si>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</si>
  <si>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</si>
  <si>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</si>
  <si>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</si>
  <si>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</si>
  <si>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</si>
  <si>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</si>
  <si>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</si>
  <si>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</si>
  <si>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</si>
  <si>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</si>
  <si>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</si>
  <si>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</si>
  <si>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</si>
  <si>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</si>
  <si>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</si>
  <si>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</si>
  <si>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</si>
  <si>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</si>
  <si>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</si>
  <si>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</si>
  <si>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</si>
  <si>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</si>
  <si>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</si>
  <si>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</si>
  <si>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</si>
  <si>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</si>
  <si>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</si>
  <si>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</si>
  <si>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</si>
  <si>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</si>
  <si>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</si>
  <si>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</si>
  <si>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</si>
  <si>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</si>
  <si>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</si>
  <si>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</si>
  <si>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</si>
  <si>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</si>
  <si>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</si>
  <si>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</si>
  <si>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</si>
  <si>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</si>
  <si>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</si>
  <si>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</si>
  <si>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</si>
  <si>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</si>
  <si>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</si>
  <si>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</si>
  <si>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</si>
  <si>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</si>
  <si>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</si>
  <si>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</si>
  <si>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</si>
  <si>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</si>
  <si>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</si>
  <si>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</si>
  <si>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</si>
  <si>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</si>
  <si>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</si>
  <si>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</si>
  <si>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</si>
  <si>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</si>
  <si>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</si>
  <si>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</si>
  <si>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</si>
  <si>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</si>
  <si>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</si>
  <si>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</si>
  <si>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</si>
  <si>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</si>
  <si>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</si>
  <si>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</si>
  <si>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</si>
  <si>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</si>
  <si>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</si>
  <si>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</si>
  <si>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</si>
  <si>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</si>
  <si>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</si>
  <si>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</si>
  <si>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</si>
  <si>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</si>
  <si>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</si>
  <si>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</si>
  <si>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</si>
  <si>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</si>
  <si>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</si>
  <si>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</si>
  <si>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</si>
  <si>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</si>
  <si>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</si>
  <si>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</si>
  <si>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</si>
  <si>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</si>
  <si>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</si>
  <si>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</si>
  <si>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</si>
  <si>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</si>
  <si>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</si>
  <si>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</si>
  <si>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</si>
  <si>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</si>
  <si>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</si>
  <si>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</si>
  <si>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</si>
  <si>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</si>
  <si>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</si>
  <si>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</si>
  <si>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</si>
  <si>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</si>
  <si>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</si>
  <si>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</si>
  <si>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</si>
  <si>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</si>
  <si>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</si>
  <si>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</si>
  <si>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</si>
  <si>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</si>
  <si>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</si>
  <si>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</si>
  <si>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</si>
  <si>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</si>
  <si>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</si>
  <si>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</si>
  <si>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</si>
  <si>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</si>
  <si>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</si>
  <si>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</si>
  <si>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</si>
  <si>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</si>
  <si>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</si>
  <si>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</si>
  <si>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</si>
  <si>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</si>
  <si>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</si>
  <si>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</si>
  <si>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</si>
  <si>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</si>
  <si>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</si>
  <si>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</si>
  <si>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</si>
  <si>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</si>
  <si>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</si>
  <si>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</si>
  <si>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</si>
  <si>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</si>
  <si>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</si>
  <si>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</si>
  <si>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</si>
  <si>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</si>
  <si>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</si>
  <si>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</si>
  <si>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</si>
  <si>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</si>
  <si>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</si>
  <si>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</si>
  <si>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</si>
  <si>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</si>
  <si>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</si>
  <si>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</si>
  <si>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</si>
  <si>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</si>
  <si>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</si>
  <si>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</si>
  <si>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</si>
  <si>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</si>
  <si>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</si>
  <si>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</si>
  <si>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</si>
  <si>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</si>
  <si>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</si>
  <si>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</si>
  <si>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</si>
  <si>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</si>
  <si>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</si>
  <si>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</si>
  <si>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</si>
  <si>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</si>
  <si>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</si>
  <si>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</si>
  <si>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</si>
  <si>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</si>
  <si>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</si>
  <si>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</si>
  <si>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</si>
  <si>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</si>
  <si>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</si>
  <si>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</si>
  <si>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</si>
  <si>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</si>
  <si>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</si>
  <si>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</si>
  <si>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</si>
  <si>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</si>
  <si>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</si>
  <si>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</si>
  <si>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</si>
  <si>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</si>
  <si>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</si>
  <si>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</si>
  <si>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</si>
  <si>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</si>
  <si>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</si>
  <si>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</si>
  <si>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</si>
  <si>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</si>
  <si>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</si>
  <si>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</si>
  <si>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</si>
  <si>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</si>
  <si>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</si>
  <si>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</si>
  <si>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</si>
  <si>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</si>
  <si>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</si>
  <si>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</si>
  <si>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</si>
  <si>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</si>
  <si>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</si>
  <si>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</si>
  <si>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</si>
  <si>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</si>
  <si>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</si>
  <si>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</si>
  <si>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</si>
  <si>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</si>
  <si>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</si>
  <si>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</si>
  <si>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</si>
  <si>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</si>
  <si>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</si>
  <si>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</si>
  <si>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</si>
  <si>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</si>
  <si>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</si>
  <si>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</si>
  <si>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</si>
  <si>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</si>
  <si>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</si>
  <si>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</si>
  <si>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</si>
  <si>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</si>
  <si>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</si>
  <si>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</si>
  <si>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</si>
  <si>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</si>
  <si>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</si>
  <si>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</si>
  <si>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</si>
  <si>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</si>
  <si>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</si>
  <si>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</si>
  <si>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</si>
  <si>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</si>
  <si>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</si>
  <si>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</si>
  <si>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</si>
  <si>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</si>
  <si>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</si>
  <si>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</si>
  <si>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</si>
  <si>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</si>
  <si>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</si>
  <si>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</si>
  <si>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</si>
  <si>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</si>
  <si>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</si>
  <si>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</si>
  <si>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</si>
  <si>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</si>
  <si>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</si>
  <si>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</si>
  <si>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</si>
  <si>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</si>
  <si>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</si>
  <si>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</si>
  <si>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</si>
  <si>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</si>
  <si>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</si>
  <si>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</si>
  <si>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</si>
  <si>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</si>
  <si>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</si>
  <si>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</si>
  <si>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</si>
  <si>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</si>
  <si>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</si>
  <si>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</si>
  <si>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</si>
  <si>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</si>
  <si>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</si>
  <si>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</si>
  <si>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</si>
  <si>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</si>
  <si>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</si>
  <si>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</si>
  <si>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</si>
  <si>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</si>
  <si>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</si>
  <si>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</si>
  <si>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</si>
  <si>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</si>
  <si>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</si>
  <si>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</si>
  <si>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</si>
  <si>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</si>
  <si>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</si>
  <si>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</si>
  <si>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</si>
  <si>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</si>
  <si>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</si>
  <si>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</si>
  <si>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</si>
  <si>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</si>
  <si>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</si>
  <si>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</si>
  <si>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</si>
  <si>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</si>
  <si>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</si>
  <si>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</si>
  <si>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</si>
  <si>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</si>
  <si>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</si>
  <si>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</si>
  <si>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</si>
  <si>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</si>
  <si>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</si>
  <si>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</si>
  <si>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</si>
  <si>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</si>
  <si>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</si>
  <si>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</si>
  <si>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</si>
  <si>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</si>
  <si>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</si>
  <si>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</si>
  <si>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</si>
  <si>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</si>
  <si>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</si>
  <si>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</si>
  <si>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</si>
  <si>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</si>
  <si>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</si>
  <si>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</si>
  <si>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</si>
  <si>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</si>
  <si>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</si>
  <si>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</si>
  <si>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</si>
  <si>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</si>
  <si>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</si>
  <si>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</si>
  <si>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</si>
  <si>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</si>
  <si>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</si>
  <si>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</si>
  <si>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</si>
  <si>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</si>
  <si>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</si>
  <si>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</si>
  <si>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</si>
  <si>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</si>
  <si>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</si>
  <si>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</si>
  <si>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</si>
  <si>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</si>
  <si>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</si>
  <si>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</si>
  <si>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</si>
  <si>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</si>
  <si>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</si>
  <si>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</si>
  <si>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</si>
  <si>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</si>
  <si>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</si>
  <si>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</si>
  <si>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</si>
  <si>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</si>
  <si>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</si>
  <si>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</si>
  <si>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</si>
  <si>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</si>
  <si>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</si>
  <si>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</si>
  <si>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</si>
  <si>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</si>
  <si>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</si>
  <si>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</si>
  <si>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</si>
  <si>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</si>
  <si>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</si>
  <si>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</si>
  <si>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</si>
  <si>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</si>
  <si>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</si>
  <si>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</si>
  <si>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</si>
  <si>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</si>
  <si>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</si>
  <si>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</si>
  <si>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</si>
  <si>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</si>
  <si>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</si>
  <si>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</si>
  <si>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</si>
  <si>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</si>
  <si>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</si>
  <si>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</si>
  <si>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</si>
  <si>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</si>
  <si>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</si>
  <si>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</si>
  <si>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</si>
  <si>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</si>
  <si>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</si>
  <si>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</si>
  <si>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</si>
  <si>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</si>
  <si>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</si>
  <si>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</si>
  <si>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</si>
  <si>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</si>
  <si>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</si>
  <si>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</si>
  <si>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</si>
  <si>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</si>
  <si>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</si>
  <si>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</si>
  <si>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</si>
  <si>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</si>
  <si>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</si>
  <si>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</si>
  <si>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</si>
  <si>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</si>
  <si>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</si>
  <si>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</si>
  <si>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</si>
  <si>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</si>
  <si>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</si>
  <si>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</si>
  <si>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</si>
  <si>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</si>
  <si>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</si>
  <si>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</si>
  <si>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</si>
  <si>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</si>
  <si>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</si>
  <si>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</si>
  <si>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</si>
  <si>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</si>
  <si>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</si>
  <si>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</si>
  <si>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</si>
  <si>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</si>
  <si>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</si>
  <si>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</si>
  <si>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</si>
  <si>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</si>
  <si>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</si>
  <si>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</si>
  <si>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</si>
  <si>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</si>
  <si>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</si>
  <si>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</si>
  <si>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</si>
  <si>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</si>
  <si>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</si>
  <si>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</si>
  <si>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</si>
  <si>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</si>
  <si>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</si>
  <si>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</si>
  <si>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</si>
  <si>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</si>
  <si>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</si>
  <si>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</si>
  <si>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</si>
  <si>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</si>
  <si>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</si>
  <si>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</si>
  <si>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</si>
  <si>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</si>
  <si>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</si>
  <si>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</si>
  <si>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</si>
  <si>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</si>
  <si>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</si>
  <si>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</si>
  <si>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</si>
  <si>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</si>
  <si>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</si>
  <si>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</si>
  <si>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</si>
  <si>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</si>
  <si>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</si>
  <si>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</si>
  <si>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</si>
  <si>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</si>
  <si>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</si>
  <si>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</si>
  <si>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</si>
  <si>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</si>
  <si>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</si>
  <si>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</si>
  <si>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</si>
  <si>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</si>
  <si>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</si>
  <si>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</si>
  <si>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</si>
  <si>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</si>
  <si>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</si>
  <si>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</si>
  <si>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</si>
  <si>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</si>
  <si>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</si>
  <si>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</si>
  <si>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</si>
  <si>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</si>
  <si>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</si>
  <si>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</si>
  <si>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</si>
  <si>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</si>
  <si>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</si>
  <si>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</si>
  <si>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</si>
  <si>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</si>
  <si>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</si>
  <si>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</si>
  <si>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</si>
  <si>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</si>
  <si>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</si>
  <si>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</si>
  <si>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</si>
  <si>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</si>
  <si>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</si>
  <si>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</si>
  <si>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</si>
  <si>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</si>
  <si>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</si>
  <si>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</si>
  <si>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</si>
  <si>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</si>
  <si>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</si>
  <si>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</si>
  <si>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</si>
  <si>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</si>
  <si>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</si>
  <si>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</si>
  <si>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</si>
  <si>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</si>
  <si>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</si>
  <si>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</si>
  <si>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</si>
  <si>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</si>
  <si>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</si>
  <si>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</si>
  <si>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</si>
  <si>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</si>
  <si>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</si>
  <si>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</si>
  <si>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</si>
  <si>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</si>
  <si>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</si>
  <si>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</si>
  <si>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</si>
  <si>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</si>
  <si>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</si>
  <si>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</si>
  <si>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</si>
  <si>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</si>
  <si>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</si>
  <si>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</si>
  <si>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</si>
  <si>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</si>
  <si>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</si>
  <si>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</si>
  <si>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</si>
  <si>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</si>
  <si>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</si>
  <si>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</si>
  <si>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</si>
  <si>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</si>
  <si>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</si>
  <si>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</si>
  <si>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</si>
  <si>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</si>
  <si>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</si>
  <si>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</si>
  <si>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</si>
  <si>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</si>
  <si>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</si>
  <si>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</si>
  <si>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</si>
  <si>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</si>
  <si>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</si>
  <si>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</si>
  <si>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</si>
  <si>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</si>
  <si>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</si>
  <si>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</si>
  <si>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</si>
  <si>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</si>
  <si>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</si>
  <si>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</si>
  <si>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</si>
  <si>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</si>
  <si>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</si>
  <si>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</si>
  <si>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</si>
  <si>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</si>
  <si>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</si>
  <si>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</si>
  <si>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</si>
  <si>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</si>
  <si>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</si>
  <si>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</si>
  <si>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</si>
  <si>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</si>
  <si>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</si>
  <si>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</si>
  <si>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</si>
  <si>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</si>
  <si>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</si>
  <si>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</si>
  <si>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</si>
  <si>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</si>
  <si>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</si>
  <si>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</si>
  <si>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</si>
  <si>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</si>
  <si>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</si>
  <si>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</si>
  <si>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</si>
  <si>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</si>
  <si>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</si>
  <si>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</si>
  <si>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</si>
  <si>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</si>
  <si>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</si>
  <si>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</si>
  <si>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</si>
  <si>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</si>
  <si>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</si>
  <si>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</si>
  <si>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</si>
  <si>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</si>
  <si>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</si>
  <si>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</si>
  <si>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</si>
  <si>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</si>
  <si>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</si>
  <si>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</si>
  <si>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</si>
  <si>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</si>
  <si>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</si>
  <si>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</si>
  <si>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</si>
  <si>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</si>
  <si>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</si>
  <si>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</si>
  <si>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</si>
  <si>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</si>
  <si>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</si>
  <si>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</si>
  <si>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</si>
  <si>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</si>
  <si>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</si>
  <si>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</si>
  <si>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</si>
  <si>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</si>
  <si>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</si>
  <si>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</si>
  <si>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</si>
  <si>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</si>
  <si>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</si>
  <si>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</si>
  <si>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</si>
  <si>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</si>
  <si>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</si>
  <si>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</si>
  <si>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</si>
  <si>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</si>
  <si>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</si>
  <si>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</si>
  <si>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</si>
  <si>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</si>
  <si>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</si>
  <si>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</si>
  <si>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</si>
  <si>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</si>
  <si>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</si>
  <si>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</si>
  <si>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</si>
  <si>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</si>
  <si>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</si>
  <si>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</si>
  <si>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</si>
  <si>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</si>
  <si>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</si>
  <si>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</si>
  <si>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</si>
  <si>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</si>
  <si>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</si>
  <si>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</si>
  <si>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</si>
  <si>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</si>
  <si>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</si>
  <si>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</si>
  <si>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</si>
  <si>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</si>
  <si>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</si>
  <si>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</si>
  <si>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</si>
  <si>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</si>
  <si>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</si>
  <si>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</si>
  <si>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</si>
  <si>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</si>
  <si>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</si>
  <si>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</si>
  <si>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</si>
  <si>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</si>
  <si>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</si>
  <si>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</si>
  <si>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</si>
  <si>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</si>
  <si>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</si>
  <si>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</si>
  <si>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</si>
  <si>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</si>
  <si>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</si>
  <si>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</si>
  <si>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</si>
  <si>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</si>
  <si>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</si>
  <si>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</si>
  <si>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</si>
  <si>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</si>
  <si>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</si>
  <si>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</si>
  <si>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</si>
  <si>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</si>
  <si>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</si>
  <si>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</si>
  <si>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</si>
  <si>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</si>
  <si>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</si>
  <si>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</si>
  <si>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</si>
  <si>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</si>
  <si>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</si>
  <si>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</si>
  <si>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</si>
  <si>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</si>
  <si>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</si>
  <si>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</si>
  <si>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</si>
  <si>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</si>
  <si>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</si>
  <si>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</si>
  <si>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</si>
  <si>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</si>
  <si>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</si>
  <si>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</si>
  <si>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</si>
  <si>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</si>
  <si>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</si>
  <si>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</si>
  <si>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</si>
  <si>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</si>
  <si>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</si>
  <si>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</si>
  <si>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</si>
  <si>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</si>
  <si>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</si>
  <si>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</si>
  <si>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</si>
  <si>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</si>
  <si>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</si>
  <si>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</si>
  <si>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</si>
  <si>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</si>
  <si>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</si>
  <si>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</si>
  <si>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</si>
  <si>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</si>
  <si>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</si>
  <si>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</si>
  <si>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</si>
  <si>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</si>
  <si>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</si>
  <si>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</si>
  <si>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</si>
  <si>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</si>
  <si>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</si>
  <si>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</si>
  <si>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</si>
  <si>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</si>
  <si>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</si>
  <si>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</si>
  <si>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</si>
  <si>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</si>
  <si>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</si>
  <si>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</si>
  <si>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</si>
  <si>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</si>
  <si>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</si>
  <si>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</si>
  <si>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</si>
  <si>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</si>
  <si>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</si>
  <si>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</si>
  <si>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</si>
  <si>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</si>
  <si>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</si>
  <si>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</si>
  <si>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</si>
  <si>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</si>
  <si>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</si>
  <si>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</si>
  <si>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</si>
  <si>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</si>
  <si>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</si>
  <si>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</si>
  <si>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</si>
  <si>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</si>
  <si>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</si>
  <si>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</si>
  <si>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</si>
  <si>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</si>
  <si>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</si>
  <si>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</si>
  <si>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</si>
  <si>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</si>
  <si>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</si>
  <si>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</si>
  <si>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</si>
  <si>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</si>
  <si>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</si>
  <si>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</si>
  <si>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</si>
  <si>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</si>
  <si>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</si>
  <si>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</si>
  <si>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</si>
  <si>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</si>
  <si>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</si>
  <si>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</si>
  <si>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</si>
  <si>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</si>
  <si>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</si>
  <si>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</si>
  <si>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</si>
  <si>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</si>
  <si>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</si>
  <si>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</si>
  <si>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</si>
  <si>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</si>
  <si>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</si>
  <si>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</si>
  <si>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</si>
  <si>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</si>
  <si>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</si>
  <si>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</si>
  <si>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</si>
  <si>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</si>
  <si>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</si>
  <si>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</si>
  <si>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</si>
  <si>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</si>
  <si>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</si>
  <si>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</si>
  <si>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</si>
  <si>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</si>
  <si>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</si>
  <si>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</si>
  <si>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</si>
  <si>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</si>
  <si>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</si>
  <si>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</si>
  <si>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</si>
  <si>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</si>
  <si>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</si>
  <si>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</si>
  <si>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</si>
  <si>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</si>
  <si>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</si>
  <si>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</si>
  <si>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</si>
  <si>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</si>
  <si>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</si>
  <si>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</si>
  <si>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</si>
  <si>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</si>
  <si>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</si>
  <si>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</si>
  <si>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</si>
  <si>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</si>
  <si>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</si>
  <si>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</si>
  <si>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</si>
  <si>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</si>
  <si>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</si>
  <si>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</si>
  <si>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</si>
  <si>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</si>
  <si>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</si>
  <si>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</si>
  <si>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</si>
  <si>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</si>
  <si>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</si>
  <si>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</si>
  <si>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</si>
  <si>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</si>
  <si>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</si>
  <si>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</si>
  <si>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</si>
  <si>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</si>
  <si>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</si>
  <si>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</si>
  <si>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</si>
  <si>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</si>
  <si>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</si>
  <si>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</si>
  <si>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</si>
  <si>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</si>
  <si>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</si>
  <si>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</si>
  <si>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</si>
  <si>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</si>
  <si>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</si>
  <si>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</si>
  <si>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</si>
  <si>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</si>
  <si>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</si>
  <si>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</si>
  <si>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</si>
  <si>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</si>
  <si>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</si>
  <si>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</si>
  <si>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</si>
  <si>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</si>
  <si>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</si>
  <si>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</si>
  <si>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</si>
  <si>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</si>
  <si>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</si>
  <si>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</si>
  <si>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</si>
  <si>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</si>
  <si>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</si>
  <si>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</si>
  <si>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</si>
  <si>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</si>
  <si>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</si>
  <si>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</si>
  <si>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</si>
  <si>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</si>
  <si>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</si>
  <si>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</si>
  <si>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</si>
  <si>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</si>
  <si>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</si>
  <si>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</si>
  <si>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</si>
  <si>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</si>
  <si>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</si>
  <si>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</si>
  <si>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</si>
  <si>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</si>
  <si>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</si>
  <si>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</si>
  <si>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</si>
  <si>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</si>
  <si>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</si>
  <si>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</si>
  <si>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</si>
  <si>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</si>
  <si>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</si>
  <si>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</si>
  <si>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</si>
  <si>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</si>
  <si>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</si>
  <si>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</si>
  <si>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</si>
  <si>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</si>
  <si>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</si>
  <si>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</si>
  <si>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</si>
  <si>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</si>
  <si>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</si>
  <si>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</si>
  <si>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</si>
  <si>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</si>
  <si>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</si>
  <si>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</si>
  <si>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</si>
  <si>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</si>
  <si>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</si>
  <si>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</si>
  <si>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</si>
  <si>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</si>
  <si>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</si>
  <si>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</si>
  <si>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</si>
  <si>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</si>
  <si>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</si>
  <si>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</si>
  <si>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</si>
  <si>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</si>
  <si>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</si>
  <si>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</si>
  <si>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</si>
  <si>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</si>
  <si>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</si>
  <si>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</si>
  <si>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</si>
  <si>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</si>
  <si>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</si>
  <si>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</si>
  <si>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</si>
  <si>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</si>
  <si>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</si>
  <si>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</si>
  <si>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</si>
  <si>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</si>
  <si>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</si>
  <si>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</si>
  <si>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</si>
  <si>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</si>
  <si>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</si>
  <si>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</si>
  <si>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</si>
  <si>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</si>
  <si>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</si>
  <si>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</si>
  <si>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</si>
  <si>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</si>
  <si>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</si>
  <si>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</si>
  <si>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</si>
  <si>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</si>
  <si>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</si>
  <si>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</si>
  <si>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</si>
  <si>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</si>
  <si>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</si>
  <si>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</si>
  <si>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</si>
  <si>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</si>
  <si>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</si>
  <si>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</si>
  <si>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</si>
  <si>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</si>
  <si>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</si>
  <si>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</si>
  <si>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</si>
  <si>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</si>
  <si>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</si>
  <si>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</si>
  <si>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</si>
  <si>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</si>
  <si>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</si>
  <si>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</si>
  <si>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</si>
  <si>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</si>
  <si>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</si>
  <si>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</si>
  <si>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</si>
  <si>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</si>
  <si>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</si>
  <si>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</si>
  <si>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</si>
  <si>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</si>
  <si>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</si>
  <si>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</si>
  <si>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</si>
  <si>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</si>
  <si>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</si>
  <si>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</si>
  <si>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</si>
  <si>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</si>
  <si>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</si>
  <si>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</si>
  <si>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</si>
  <si>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</si>
  <si>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</si>
  <si>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</si>
  <si>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</si>
  <si>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</si>
  <si>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</si>
  <si>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</si>
  <si>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</si>
  <si>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</si>
  <si>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</si>
  <si>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</si>
  <si>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</si>
  <si>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</si>
  <si>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</si>
  <si>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</si>
  <si>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</si>
  <si>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</si>
  <si>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</si>
  <si>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</si>
  <si>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</si>
  <si>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</si>
  <si>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</si>
  <si>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</si>
  <si>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</si>
  <si>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</si>
  <si>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</si>
  <si>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</si>
  <si>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</si>
  <si>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</si>
  <si>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</si>
  <si>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</si>
  <si>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</si>
  <si>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</si>
  <si>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</si>
  <si>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</si>
  <si>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</si>
  <si>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</si>
  <si>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</si>
  <si>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</si>
  <si>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</si>
  <si>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</si>
  <si>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</si>
  <si>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</si>
  <si>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</si>
  <si>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</si>
  <si>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</si>
  <si>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</si>
  <si>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</si>
  <si>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</si>
  <si>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</si>
  <si>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</si>
  <si>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</si>
  <si>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</si>
  <si>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</si>
  <si>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</si>
  <si>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</si>
  <si>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</si>
  <si>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</si>
  <si>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</si>
  <si>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</si>
  <si>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</si>
  <si>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</si>
  <si>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</si>
  <si>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</si>
  <si>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</si>
  <si>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</si>
  <si>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</si>
  <si>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</si>
  <si>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</si>
  <si>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</si>
  <si>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</si>
  <si>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</si>
  <si>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</si>
  <si>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</si>
  <si>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</si>
  <si>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</si>
  <si>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</si>
  <si>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</si>
  <si>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</si>
  <si>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</si>
  <si>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</si>
  <si>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</si>
  <si>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</si>
  <si>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</si>
  <si>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</si>
  <si>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</si>
  <si>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</si>
  <si>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</si>
  <si>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</si>
  <si>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</si>
  <si>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</si>
  <si>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</si>
  <si>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</si>
  <si>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</si>
  <si>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</si>
  <si>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</si>
  <si>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</si>
  <si>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</si>
  <si>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</si>
  <si>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</si>
  <si>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</si>
  <si>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</si>
  <si>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</si>
  <si>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</si>
  <si>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</si>
  <si>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</si>
  <si>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</si>
  <si>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</si>
  <si>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</si>
  <si>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</si>
  <si>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</si>
  <si>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</si>
  <si>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</si>
  <si>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</si>
  <si>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</si>
  <si>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</si>
  <si>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</si>
  <si>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</si>
  <si>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</si>
  <si>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</si>
  <si>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</si>
  <si>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</si>
  <si>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</si>
  <si>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</si>
  <si>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</si>
  <si>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</si>
  <si>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</si>
  <si>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</si>
  <si>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</si>
  <si>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</si>
  <si>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</si>
  <si>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</si>
  <si>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</si>
  <si>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</si>
  <si>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</si>
  <si>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</si>
  <si>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</si>
  <si>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</si>
  <si>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</si>
  <si>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</si>
  <si>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</si>
  <si>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</si>
  <si>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</si>
  <si>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</si>
  <si>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</si>
  <si>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</si>
  <si>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</si>
  <si>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</si>
  <si>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</si>
  <si>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</si>
  <si>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</si>
  <si>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</si>
  <si>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</si>
  <si>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</si>
  <si>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</si>
  <si>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</si>
  <si>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</si>
  <si>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</si>
  <si>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</si>
  <si>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</si>
  <si>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</si>
  <si>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</si>
  <si>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</si>
  <si>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</si>
  <si>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</si>
  <si>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</si>
  <si>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</si>
  <si>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</si>
  <si>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</si>
  <si>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</si>
  <si>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</si>
  <si>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</si>
  <si>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</si>
  <si>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</si>
  <si>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</si>
  <si>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</si>
  <si>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</si>
  <si>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</si>
  <si>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</si>
  <si>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</si>
  <si>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</si>
  <si>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</si>
  <si>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</si>
  <si>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</si>
  <si>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</si>
  <si>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</si>
  <si>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</si>
  <si>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</si>
  <si>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</si>
  <si>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</si>
  <si>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</si>
  <si>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</si>
  <si>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</si>
  <si>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</si>
  <si>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</si>
  <si>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</si>
  <si>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</si>
  <si>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</si>
  <si>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</si>
  <si>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</si>
  <si>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</si>
  <si>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</si>
  <si>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</si>
  <si>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</si>
  <si>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</si>
  <si>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</si>
  <si>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</si>
  <si>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</si>
  <si>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</si>
  <si>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</si>
  <si>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</si>
  <si>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</si>
  <si>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</si>
  <si>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</si>
  <si>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</si>
  <si>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</si>
  <si>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</si>
  <si>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</si>
  <si>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</si>
  <si>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</si>
  <si>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</si>
  <si>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</si>
  <si>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</si>
  <si>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</si>
  <si>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</si>
  <si>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</si>
  <si>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</si>
  <si>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</si>
  <si>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</si>
  <si>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</si>
  <si>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</si>
  <si>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</si>
  <si>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</si>
  <si>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</si>
  <si>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</si>
  <si>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</si>
  <si>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</si>
  <si>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</si>
  <si>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</si>
  <si>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</si>
  <si>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</si>
  <si>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</si>
  <si>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</si>
  <si>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</si>
  <si>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</si>
  <si>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</si>
  <si>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</si>
  <si>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</si>
  <si>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</si>
  <si>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</si>
  <si>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</si>
  <si>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</si>
  <si>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</si>
  <si>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</si>
  <si>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</si>
  <si>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</si>
  <si>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</si>
  <si>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</si>
  <si>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</si>
  <si>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</si>
  <si>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</si>
  <si>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</si>
  <si>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</si>
  <si>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</si>
  <si>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</si>
  <si>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</si>
  <si>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</si>
  <si>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</si>
  <si>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</si>
  <si>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</si>
  <si>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</si>
  <si>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</si>
  <si>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</si>
  <si>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</si>
  <si>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</si>
  <si>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</si>
  <si>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</si>
  <si>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</si>
  <si>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</si>
  <si>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</si>
  <si>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</si>
  <si>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</si>
  <si>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</si>
  <si>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</si>
  <si>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</si>
  <si>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</si>
  <si>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</si>
  <si>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</si>
  <si>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</si>
  <si>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</si>
  <si>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</si>
  <si>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</si>
  <si>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</si>
  <si>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</si>
  <si>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</si>
  <si>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</si>
  <si>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</si>
  <si>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</si>
  <si>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</si>
  <si>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</si>
  <si>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</si>
  <si>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</si>
  <si>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</si>
  <si>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</si>
  <si>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</si>
  <si>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</si>
  <si>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</si>
  <si>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</si>
  <si>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</si>
  <si>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</si>
  <si>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</si>
  <si>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</si>
  <si>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</si>
  <si>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</si>
  <si>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</si>
  <si>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</si>
  <si>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</si>
  <si>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</si>
  <si>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</si>
  <si>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</si>
  <si>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</si>
  <si>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</si>
  <si>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</si>
  <si>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</si>
  <si>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</si>
  <si>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</si>
  <si>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</si>
  <si>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</si>
  <si>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</si>
  <si>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</si>
  <si>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</si>
  <si>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</si>
  <si>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</si>
  <si>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</si>
  <si>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</si>
  <si>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</si>
  <si>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</si>
  <si>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</si>
  <si>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</si>
  <si>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</si>
  <si>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</si>
  <si>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</si>
  <si>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</si>
  <si>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</si>
  <si>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</si>
  <si>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</si>
  <si>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</si>
  <si>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</si>
  <si>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</si>
  <si>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</si>
  <si>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</si>
  <si>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</si>
  <si>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</si>
  <si>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</si>
  <si>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</si>
  <si>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</si>
  <si>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</si>
  <si>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</si>
  <si>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</si>
  <si>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</si>
  <si>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</si>
  <si>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</si>
  <si>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</si>
  <si>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</si>
  <si>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</si>
  <si>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</si>
  <si>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</si>
  <si>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</si>
  <si>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</si>
  <si>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</si>
  <si>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</si>
  <si>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</si>
  <si>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</si>
  <si>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</si>
  <si>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</si>
  <si>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</si>
  <si>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</si>
  <si>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</si>
  <si>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</si>
  <si>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</si>
  <si>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</si>
  <si>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</si>
  <si>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</si>
  <si>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</si>
  <si>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</si>
  <si>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</si>
  <si>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</si>
  <si>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</si>
  <si>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</si>
  <si>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</si>
  <si>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</si>
  <si>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</si>
  <si>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</si>
  <si>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</si>
  <si>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</si>
  <si>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</si>
  <si>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</si>
  <si>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</si>
  <si>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</si>
  <si>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</si>
  <si>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</si>
  <si>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</si>
  <si>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</si>
  <si>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</si>
  <si>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</si>
  <si>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</si>
  <si>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</si>
  <si>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</si>
  <si>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</si>
  <si>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</si>
  <si>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</si>
  <si>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</si>
  <si>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</si>
  <si>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</si>
  <si>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</si>
  <si>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</si>
  <si>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</si>
  <si>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</si>
  <si>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</si>
  <si>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</si>
  <si>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</si>
  <si>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</si>
  <si>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</si>
  <si>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</si>
  <si>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</si>
  <si>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</si>
  <si>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</si>
  <si>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</si>
  <si>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</si>
  <si>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</si>
  <si>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</si>
  <si>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</si>
  <si>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</si>
  <si>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</si>
  <si>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</si>
  <si>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</si>
  <si>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</si>
  <si>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</si>
  <si>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</si>
  <si>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</si>
  <si>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</si>
  <si>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</si>
  <si>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</si>
  <si>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</si>
  <si>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</si>
  <si>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</si>
  <si>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</si>
  <si>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</si>
  <si>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</si>
  <si>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</si>
  <si>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</si>
  <si>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</si>
  <si>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</si>
  <si>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</si>
  <si>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</si>
  <si>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</si>
  <si>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</si>
  <si>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</si>
  <si>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</si>
  <si>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</si>
  <si>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</si>
  <si>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</si>
  <si>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</si>
  <si>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</si>
  <si>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</si>
  <si>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</si>
  <si>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</si>
  <si>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</si>
  <si>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</si>
  <si>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</si>
  <si>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</si>
  <si>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</si>
  <si>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</si>
  <si>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</si>
  <si>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</si>
  <si>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</si>
  <si>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</si>
  <si>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</si>
  <si>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</si>
  <si>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</si>
  <si>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</si>
  <si>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</si>
  <si>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</si>
  <si>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</si>
  <si>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</si>
  <si>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</si>
  <si>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</si>
  <si>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</si>
  <si>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</si>
  <si>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</si>
  <si>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</si>
  <si>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</si>
  <si>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</si>
  <si>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</si>
  <si>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</si>
  <si>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</si>
  <si>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</si>
  <si>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</si>
  <si>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</si>
  <si>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</si>
  <si>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</si>
  <si>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</si>
  <si>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</si>
  <si>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</si>
  <si>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</si>
  <si>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</si>
  <si>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</si>
  <si>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</si>
  <si>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</si>
  <si>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</si>
  <si>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</si>
  <si>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</si>
  <si>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</si>
  <si>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</si>
  <si>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</si>
  <si>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</si>
  <si>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</si>
  <si>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</si>
  <si>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</si>
  <si>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</si>
  <si>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</si>
  <si>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</si>
  <si>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</si>
  <si>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</si>
  <si>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</si>
  <si>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</si>
  <si>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</si>
  <si>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</si>
  <si>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</si>
  <si>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</si>
  <si>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</si>
  <si>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</si>
  <si>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</si>
  <si>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</si>
  <si>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</si>
  <si>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</si>
  <si>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</si>
  <si>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</si>
  <si>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</si>
  <si>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</si>
  <si>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</si>
  <si>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</si>
  <si>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</si>
  <si>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</si>
  <si>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</si>
  <si>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</si>
  <si>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</si>
  <si>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</si>
  <si>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</si>
  <si>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</si>
  <si>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</si>
  <si>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</si>
  <si>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</si>
  <si>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</si>
  <si>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</si>
  <si>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</si>
  <si>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</si>
  <si>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</si>
  <si>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</si>
  <si>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</si>
  <si>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</si>
  <si>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</si>
  <si>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</si>
  <si>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</si>
  <si>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</si>
  <si>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</si>
  <si>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</si>
  <si>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</si>
  <si>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</si>
  <si>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</si>
  <si>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</si>
  <si>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</si>
  <si>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</si>
  <si>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</si>
  <si>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</si>
  <si>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</si>
  <si>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</si>
  <si>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</si>
  <si>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</si>
  <si>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</si>
  <si>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</si>
  <si>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</si>
  <si>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</si>
  <si>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</si>
  <si>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</si>
  <si>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</si>
  <si>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</si>
  <si>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</si>
  <si>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</si>
  <si>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</si>
  <si>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</si>
  <si>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</si>
  <si>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</si>
  <si>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</si>
  <si>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</si>
  <si>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</si>
  <si>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</si>
  <si>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</si>
  <si>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</si>
  <si>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</si>
  <si>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</si>
  <si>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</si>
  <si>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</si>
  <si>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</si>
  <si>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</si>
  <si>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</si>
  <si>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</si>
  <si>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</si>
  <si>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</si>
  <si>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</si>
  <si>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</si>
  <si>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</si>
  <si>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</si>
  <si>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</si>
  <si>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</si>
  <si>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</si>
  <si>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</si>
  <si>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</si>
  <si>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</si>
  <si>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</si>
  <si>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</si>
  <si>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</si>
  <si>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</si>
  <si>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</si>
  <si>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</si>
  <si>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</si>
  <si>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</si>
  <si>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</si>
  <si>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</si>
  <si>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</si>
  <si>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</si>
  <si>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</si>
  <si>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</si>
  <si>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</si>
  <si>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</si>
  <si>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</si>
  <si>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</si>
  <si>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</si>
  <si>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</si>
  <si>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</si>
  <si>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</si>
  <si>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</si>
  <si>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</si>
  <si>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</si>
  <si>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</si>
  <si>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</si>
  <si>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</si>
  <si>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</si>
  <si>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</si>
  <si>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</si>
  <si>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</si>
  <si>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</si>
  <si>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</si>
  <si>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</si>
  <si>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</si>
  <si>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</si>
  <si>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</si>
  <si>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</si>
  <si>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</si>
  <si>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</si>
  <si>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</si>
  <si>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</si>
  <si>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</si>
  <si>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</si>
  <si>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</si>
  <si>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</si>
  <si>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</si>
  <si>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</si>
  <si>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</si>
  <si>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</si>
  <si>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</si>
  <si>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</si>
  <si>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</si>
  <si>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</si>
  <si>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</si>
  <si>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</si>
  <si>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</si>
  <si>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</si>
  <si>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</si>
  <si>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</si>
  <si>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</si>
  <si>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</si>
  <si>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</si>
  <si>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</si>
  <si>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</si>
  <si>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</si>
  <si>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</si>
  <si>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</si>
  <si>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</si>
  <si>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</si>
  <si>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</si>
  <si>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</si>
  <si>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</si>
  <si>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</si>
  <si>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</si>
  <si>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</si>
  <si>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</si>
  <si>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</si>
  <si>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</si>
  <si>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</si>
  <si>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</si>
  <si>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</si>
  <si>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</si>
  <si>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</si>
  <si>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</si>
  <si>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</si>
  <si>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</si>
  <si>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</si>
  <si>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</si>
  <si>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</si>
  <si>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</si>
  <si>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</si>
  <si>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</si>
  <si>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</si>
  <si>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</si>
  <si>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</si>
  <si>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</si>
  <si>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</si>
  <si>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</si>
  <si>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</si>
  <si>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</si>
  <si>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</si>
  <si>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</si>
  <si>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</si>
  <si>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</si>
  <si>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</si>
  <si>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</si>
  <si>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</si>
  <si>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</si>
  <si>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</si>
  <si>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</si>
  <si>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</si>
  <si>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</si>
  <si>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</si>
  <si>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</si>
  <si>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</si>
  <si>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</si>
  <si>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</si>
  <si>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</si>
  <si>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</si>
  <si>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</si>
  <si>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</si>
  <si>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</si>
  <si>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</si>
  <si>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</si>
  <si>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</si>
  <si>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</si>
  <si>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</si>
  <si>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</si>
  <si>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</si>
  <si>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</si>
  <si>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</si>
  <si>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</si>
  <si>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</si>
  <si>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</si>
  <si>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</si>
  <si>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</si>
  <si>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</si>
  <si>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</si>
  <si>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</si>
  <si>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</si>
  <si>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</si>
  <si>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</si>
  <si>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</si>
  <si>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</si>
  <si>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</si>
  <si>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</si>
  <si>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</si>
  <si>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</si>
  <si>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</si>
  <si>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</si>
  <si>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</si>
  <si>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</si>
  <si>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</si>
  <si>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</si>
  <si>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</si>
  <si>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</si>
  <si>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</si>
  <si>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</si>
  <si>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</si>
  <si>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</si>
  <si>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</si>
  <si>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</si>
  <si>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</si>
  <si>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</si>
  <si>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</si>
  <si>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</si>
  <si>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</si>
  <si>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</si>
  <si>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</si>
  <si>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</si>
  <si>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</si>
  <si>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</si>
  <si>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</si>
  <si>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</si>
  <si>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</si>
  <si>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</si>
  <si>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</si>
  <si>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</si>
  <si>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</si>
  <si>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</si>
  <si>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</si>
  <si>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</si>
  <si>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</si>
  <si>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</si>
  <si>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</si>
  <si>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</si>
  <si>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</si>
  <si>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</si>
  <si>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</si>
  <si>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</si>
  <si>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</si>
  <si>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</si>
  <si>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</si>
  <si>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</si>
  <si>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</si>
  <si>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</si>
  <si>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</si>
  <si>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</si>
  <si>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</si>
  <si>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</si>
  <si>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</si>
  <si>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</si>
  <si>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</si>
  <si>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</si>
  <si>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</si>
  <si>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</si>
  <si>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</si>
  <si>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</si>
  <si>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</si>
  <si>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</si>
  <si>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</si>
  <si>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</si>
  <si>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</si>
  <si>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</si>
  <si>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</si>
  <si>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</si>
  <si>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</si>
  <si>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</si>
  <si>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</si>
  <si>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</si>
  <si>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</si>
  <si>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</si>
  <si>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</si>
  <si>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</si>
  <si>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</si>
  <si>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</si>
  <si>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</si>
  <si>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</si>
  <si>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</si>
  <si>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</si>
  <si>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</si>
  <si>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</si>
  <si>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</si>
  <si>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</si>
  <si>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</si>
  <si>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</si>
  <si>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</si>
  <si>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</si>
  <si>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</si>
  <si>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</si>
  <si>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</si>
  <si>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</si>
  <si>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</si>
  <si>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</si>
  <si>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</si>
  <si>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</si>
  <si>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</si>
  <si>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</si>
  <si>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</si>
  <si>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</si>
  <si>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</si>
  <si>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</si>
  <si>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</si>
  <si>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</si>
  <si>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</si>
  <si>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</si>
  <si>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</si>
  <si>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</si>
  <si>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</si>
  <si>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</si>
  <si>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</si>
  <si>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</si>
  <si>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</si>
  <si>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</si>
  <si>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</si>
  <si>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</si>
  <si>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</si>
  <si>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</si>
  <si>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</si>
  <si>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</si>
  <si>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</si>
  <si>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</si>
  <si>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</si>
  <si>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</si>
  <si>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</si>
  <si>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</si>
  <si>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</si>
  <si>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</si>
  <si>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</si>
  <si>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</si>
  <si>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</si>
  <si>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</si>
  <si>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</si>
  <si>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</si>
  <si>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</si>
  <si>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</si>
  <si>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</si>
  <si>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</si>
  <si>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</si>
  <si>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</si>
  <si>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</si>
  <si>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</si>
  <si>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</si>
  <si>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</si>
  <si>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</si>
  <si>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</si>
  <si>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</si>
  <si>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</si>
  <si>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</si>
  <si>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</si>
  <si>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</si>
  <si>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</si>
  <si>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</si>
  <si>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</si>
  <si>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</si>
  <si>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</si>
  <si>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</si>
  <si>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</si>
  <si>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</si>
  <si>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</si>
  <si>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</si>
  <si>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</si>
  <si>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</si>
  <si>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</si>
  <si>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</si>
  <si>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</si>
  <si>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</si>
  <si>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</si>
  <si>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</si>
  <si>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</si>
  <si>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</si>
  <si>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</si>
  <si>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</si>
  <si>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</si>
  <si>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</si>
  <si>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</si>
  <si>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</si>
  <si>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</si>
  <si>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</si>
  <si>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</si>
  <si>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</si>
  <si>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</si>
  <si>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</si>
  <si>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</si>
  <si>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</si>
  <si>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</si>
  <si>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</si>
  <si>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</si>
  <si>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</si>
  <si>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</si>
  <si>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</si>
  <si>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</si>
  <si>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</si>
  <si>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</si>
  <si>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</si>
  <si>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</si>
  <si>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</si>
  <si>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</si>
  <si>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</si>
  <si>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</si>
  <si>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</si>
  <si>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</si>
  <si>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</si>
  <si>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</si>
  <si>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</si>
  <si>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</si>
  <si>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</si>
  <si>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</si>
  <si>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</si>
  <si>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</si>
  <si>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</si>
  <si>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</si>
  <si>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</si>
  <si>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</si>
  <si>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</si>
  <si>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</si>
  <si>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</si>
  <si>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</si>
  <si>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</si>
  <si>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</si>
  <si>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</si>
  <si>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</si>
  <si>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</si>
  <si>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</si>
  <si>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</si>
  <si>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</si>
  <si>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</si>
  <si>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</si>
  <si>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</si>
  <si>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</si>
  <si>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</si>
  <si>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</si>
  <si>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</si>
  <si>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</si>
  <si>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</si>
  <si>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</si>
  <si>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</si>
  <si>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</si>
  <si>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</si>
  <si>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</si>
  <si>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</si>
  <si>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</si>
  <si>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</si>
  <si>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</si>
  <si>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</si>
  <si>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</si>
  <si>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</si>
  <si>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</si>
  <si>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</si>
  <si>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</si>
  <si>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</si>
  <si>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</si>
  <si>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</si>
  <si>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</si>
  <si>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</si>
  <si>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</si>
  <si>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</si>
  <si>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</si>
  <si>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</si>
  <si>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</si>
  <si>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</si>
  <si>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</si>
  <si>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</si>
  <si>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</si>
  <si>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</si>
  <si>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</si>
  <si>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</si>
  <si>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</si>
  <si>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</si>
  <si>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</si>
  <si>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</si>
  <si>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</si>
  <si>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</si>
  <si>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</si>
  <si>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</si>
  <si>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</si>
  <si>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</si>
  <si>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</si>
  <si>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</si>
  <si>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</si>
  <si>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</si>
  <si>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</si>
  <si>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</si>
  <si>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</si>
  <si>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</si>
  <si>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</si>
  <si>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</si>
  <si>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</si>
  <si>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</si>
  <si>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</si>
  <si>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</si>
  <si>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</si>
  <si>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</si>
  <si>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</si>
  <si>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</si>
  <si>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</si>
  <si>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</si>
  <si>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</si>
  <si>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</si>
  <si>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</si>
  <si>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</si>
  <si>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</si>
  <si>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</si>
  <si>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</si>
  <si>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</si>
  <si>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</si>
  <si>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</si>
  <si>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</si>
  <si>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</si>
  <si>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</si>
  <si>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</si>
  <si>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</si>
  <si>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</si>
  <si>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</si>
  <si>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</si>
  <si>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</si>
  <si>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</si>
  <si>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</si>
  <si>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</si>
  <si>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</si>
  <si>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</si>
  <si>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</si>
  <si>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</si>
  <si>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</si>
  <si>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</si>
  <si>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</si>
  <si>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</si>
  <si>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</si>
  <si>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</si>
  <si>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</si>
  <si>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</si>
  <si>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</si>
  <si>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</si>
  <si>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</si>
  <si>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</si>
  <si>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</si>
  <si>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</si>
  <si>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</si>
  <si>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</si>
  <si>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</si>
  <si>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</si>
  <si>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</si>
  <si>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</si>
  <si>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</si>
  <si>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</si>
  <si>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</si>
  <si>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</si>
  <si>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</si>
  <si>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</si>
  <si>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</si>
  <si>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</si>
  <si>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</si>
  <si>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</si>
  <si>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</si>
  <si>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</si>
  <si>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</si>
  <si>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</si>
  <si>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</si>
  <si>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</si>
  <si>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</si>
  <si>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</si>
  <si>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</si>
  <si>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</si>
  <si>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</si>
  <si>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</si>
  <si>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</si>
  <si>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</si>
  <si>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</si>
  <si>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</si>
  <si>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</si>
  <si>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</si>
  <si>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</si>
  <si>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</si>
  <si>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</si>
  <si>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</si>
  <si>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</si>
  <si>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</si>
  <si>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</si>
  <si>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</si>
  <si>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</si>
  <si>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</si>
  <si>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</si>
  <si>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</si>
  <si>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</si>
  <si>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</si>
  <si>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</si>
  <si>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</si>
  <si>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</si>
  <si>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</si>
  <si>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</si>
  <si>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</si>
  <si>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</si>
  <si>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</si>
  <si>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</si>
  <si>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</si>
  <si>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</si>
  <si>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</si>
  <si>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</si>
  <si>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</si>
  <si>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</si>
  <si>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</si>
  <si>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</si>
  <si>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</si>
  <si>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</si>
  <si>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</si>
  <si>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</si>
  <si>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</si>
  <si>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</si>
  <si>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</si>
  <si>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</si>
  <si>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</si>
  <si>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</si>
  <si>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</si>
  <si>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</si>
  <si>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</si>
  <si>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</si>
  <si>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</si>
  <si>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</si>
  <si>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</si>
  <si>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</si>
  <si>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</si>
  <si>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</si>
  <si>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</si>
  <si>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</si>
  <si>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</si>
  <si>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</si>
  <si>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</si>
  <si>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</si>
  <si>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</si>
  <si>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</si>
  <si>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</si>
  <si>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</si>
  <si>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</si>
  <si>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</si>
  <si>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</si>
  <si>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</si>
  <si>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</si>
  <si>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</si>
  <si>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</si>
  <si>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</si>
  <si>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</si>
  <si>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</si>
  <si>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</si>
  <si>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</si>
  <si>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</si>
  <si>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</si>
  <si>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</si>
  <si>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</si>
  <si>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</si>
  <si>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</si>
  <si>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</si>
  <si>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</si>
  <si>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</si>
  <si>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</si>
  <si>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</si>
  <si>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</si>
  <si>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</si>
  <si>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</si>
  <si>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</si>
  <si>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</si>
  <si>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</si>
  <si>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</si>
  <si>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</si>
  <si>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</si>
  <si>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</si>
  <si>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</si>
  <si>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</si>
  <si>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</si>
  <si>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</si>
  <si>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</si>
  <si>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</si>
  <si>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</si>
  <si>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</si>
  <si>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</si>
  <si>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</si>
  <si>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</si>
  <si>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</si>
  <si>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</si>
  <si>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</si>
  <si>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</si>
  <si>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</si>
  <si>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</si>
  <si>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</si>
  <si>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</si>
  <si>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</si>
  <si>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</si>
  <si>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</si>
  <si>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</si>
  <si>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</si>
  <si>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</si>
  <si>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</si>
  <si>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</si>
  <si>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</si>
  <si>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</si>
  <si>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</si>
  <si>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</si>
  <si>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</si>
  <si>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</si>
  <si>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</si>
  <si>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</si>
  <si>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</si>
  <si>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</si>
  <si>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</si>
  <si>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</si>
  <si>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</si>
  <si>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</si>
  <si>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</si>
  <si>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</si>
  <si>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</si>
  <si>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</si>
  <si>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</si>
  <si>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</si>
  <si>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</si>
  <si>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</si>
  <si>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</si>
  <si>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</si>
  <si>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</si>
  <si>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</si>
  <si>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</si>
  <si>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</si>
  <si>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</si>
  <si>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</si>
  <si>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</si>
  <si>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</si>
  <si>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</si>
  <si>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</si>
  <si>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</si>
  <si>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</si>
  <si>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</si>
  <si>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</si>
  <si>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</si>
  <si>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</si>
  <si>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</si>
  <si>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</si>
  <si>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</si>
  <si>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</si>
  <si>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</si>
  <si>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</si>
  <si>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</si>
  <si>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</si>
  <si>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</si>
  <si>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</si>
  <si>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</si>
  <si>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</si>
  <si>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</si>
  <si>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</si>
  <si>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</si>
  <si>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</si>
  <si>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</si>
  <si>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</si>
  <si>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</si>
  <si>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</si>
  <si>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</si>
  <si>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</si>
  <si>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</si>
  <si>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</si>
  <si>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</si>
  <si>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</si>
  <si>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</si>
  <si>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</si>
  <si>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</si>
  <si>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</si>
  <si>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</si>
  <si>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</si>
  <si>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</si>
  <si>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</si>
  <si>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</si>
  <si>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</si>
  <si>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</si>
  <si>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</si>
  <si>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</si>
  <si>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</si>
  <si>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</si>
  <si>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</si>
  <si>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</si>
  <si>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</si>
  <si>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</si>
  <si>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</si>
  <si>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</si>
  <si>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</si>
  <si>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</si>
  <si>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</si>
  <si>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</si>
  <si>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</si>
  <si>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</si>
  <si>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</si>
  <si>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</si>
  <si>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</si>
  <si>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</si>
  <si>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</si>
  <si>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</si>
  <si>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</si>
  <si>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</si>
  <si>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</si>
  <si>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</si>
  <si>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</si>
  <si>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</si>
  <si>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</si>
  <si>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</si>
  <si>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</si>
  <si>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</si>
  <si>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</si>
  <si>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</si>
  <si>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</si>
  <si>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</si>
  <si>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</si>
  <si>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</si>
  <si>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</si>
  <si>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</si>
  <si>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</si>
  <si>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</si>
  <si>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</si>
  <si>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</si>
  <si>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</si>
  <si>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</si>
  <si>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</si>
  <si>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</si>
  <si>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</si>
  <si>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</si>
  <si>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</si>
  <si>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</si>
  <si>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</si>
  <si>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</si>
  <si>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</si>
  <si>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</si>
  <si>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</si>
  <si>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</si>
  <si>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</si>
  <si>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</si>
  <si>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</si>
  <si>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</si>
  <si>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</si>
  <si>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</si>
  <si>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</si>
  <si>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</si>
  <si>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</si>
  <si>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</si>
  <si>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</si>
  <si>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</si>
  <si>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</si>
  <si>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</si>
  <si>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</si>
  <si>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</si>
  <si>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</si>
  <si>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</si>
  <si>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</si>
  <si>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</si>
  <si>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</si>
  <si>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</si>
  <si>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</si>
  <si>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</si>
  <si>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</si>
  <si>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</si>
  <si>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</si>
  <si>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</si>
  <si>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</si>
  <si>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</si>
  <si>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</si>
  <si>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</si>
  <si>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</si>
  <si>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</si>
  <si>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</si>
  <si>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</si>
  <si>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</si>
  <si>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</si>
  <si>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</si>
  <si>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</si>
  <si>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</si>
  <si>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</si>
  <si>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</si>
  <si>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</si>
  <si>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</si>
  <si>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</si>
  <si>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</si>
  <si>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</si>
  <si>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</si>
  <si>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</si>
  <si>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</si>
  <si>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</si>
  <si>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</si>
  <si>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</si>
  <si>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</si>
  <si>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</si>
  <si>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</si>
  <si>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</si>
  <si>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</si>
  <si>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</si>
  <si>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</si>
  <si>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</si>
  <si>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</si>
  <si>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</si>
  <si>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</si>
  <si>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</si>
  <si>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</si>
  <si>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</si>
  <si>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</si>
  <si>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</si>
  <si>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</si>
  <si>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</si>
  <si>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</si>
  <si>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</si>
  <si>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</si>
  <si>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</si>
  <si>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</si>
  <si>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</si>
  <si>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</si>
  <si>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</si>
  <si>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</si>
  <si>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</si>
  <si>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</si>
  <si>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</si>
  <si>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</si>
  <si>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</si>
  <si>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</si>
  <si>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</si>
  <si>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</si>
  <si>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</si>
  <si>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</si>
  <si>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</si>
  <si>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</si>
  <si>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</si>
  <si>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</si>
  <si>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</si>
  <si>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</si>
  <si>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</si>
  <si>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</si>
  <si>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</si>
  <si>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</si>
  <si>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</si>
  <si>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</si>
  <si>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</si>
  <si>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</si>
  <si>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</si>
  <si>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</si>
  <si>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</si>
  <si>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</si>
  <si>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</si>
  <si>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</si>
  <si>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</si>
  <si>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</si>
  <si>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</si>
  <si>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</si>
  <si>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</si>
  <si>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</si>
  <si>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</si>
  <si>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</si>
  <si>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</si>
  <si>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</si>
  <si>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</si>
  <si>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</si>
  <si>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</si>
  <si>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</si>
  <si>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</si>
  <si>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</si>
  <si>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</si>
  <si>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</si>
  <si>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</si>
  <si>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</si>
  <si>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</si>
  <si>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</si>
  <si>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</si>
  <si>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</si>
  <si>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</si>
  <si>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</si>
  <si>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</si>
  <si>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</si>
  <si>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</si>
  <si>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</si>
  <si>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</si>
  <si>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</si>
  <si>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</si>
  <si>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</si>
  <si>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</si>
  <si>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</si>
  <si>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</si>
  <si>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</si>
  <si>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</si>
  <si>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</si>
  <si>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</si>
  <si>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</si>
  <si>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</si>
  <si>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</si>
  <si>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</si>
  <si>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</si>
  <si>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</si>
  <si>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</si>
  <si>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</si>
  <si>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</si>
  <si>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</si>
  <si>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</si>
  <si>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</si>
  <si>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</si>
  <si>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</si>
  <si>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</si>
  <si>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</si>
  <si>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</si>
  <si>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</si>
  <si>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</si>
  <si>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</si>
  <si>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</si>
  <si>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</si>
  <si>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</si>
  <si>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</si>
  <si>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</si>
  <si>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</si>
  <si>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</si>
  <si>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</si>
  <si>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</si>
  <si>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</si>
  <si>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</si>
  <si>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</si>
  <si>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</si>
  <si>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</si>
  <si>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</si>
  <si>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</si>
  <si>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</si>
  <si>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</si>
  <si>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</si>
  <si>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</si>
  <si>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</si>
  <si>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</si>
  <si>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</si>
  <si>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</si>
  <si>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</si>
  <si>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</si>
  <si>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</si>
  <si>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</si>
  <si>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</si>
  <si>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</si>
  <si>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</si>
  <si>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</si>
  <si>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</si>
  <si>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</si>
  <si>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</si>
  <si>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</si>
  <si>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</si>
  <si>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</si>
  <si>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</si>
  <si>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</si>
  <si>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</si>
  <si>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</si>
  <si>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</si>
  <si>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</si>
  <si>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</si>
  <si>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</si>
  <si>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</si>
  <si>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</si>
  <si>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</si>
  <si>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</si>
  <si>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</si>
  <si>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</si>
  <si>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</si>
  <si>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</si>
  <si>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</si>
  <si>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</si>
  <si>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</si>
  <si>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</si>
  <si>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</si>
  <si>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</si>
  <si>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</si>
  <si>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</si>
  <si>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</si>
  <si>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</si>
  <si>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</si>
  <si>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</si>
  <si>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</si>
  <si>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</si>
  <si>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</si>
  <si>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</si>
  <si>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</si>
  <si>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</si>
  <si>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</si>
  <si>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</si>
  <si>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</si>
  <si>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</si>
  <si>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</si>
  <si>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</si>
  <si>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</si>
  <si>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</si>
  <si>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</si>
  <si>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</si>
  <si>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</si>
  <si>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</si>
  <si>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</si>
  <si>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</si>
  <si>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</si>
  <si>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</si>
  <si>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</si>
  <si>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</si>
  <si>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</si>
  <si>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</si>
  <si>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</si>
  <si>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</si>
  <si>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</si>
  <si>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</si>
  <si>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</si>
  <si>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</si>
  <si>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</si>
  <si>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</si>
  <si>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</si>
  <si>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</si>
  <si>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</si>
  <si>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</si>
  <si>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</si>
  <si>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</si>
  <si>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</si>
  <si>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</si>
  <si>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</si>
  <si>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</si>
  <si>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</si>
  <si>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</si>
  <si>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</si>
  <si>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</si>
  <si>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</si>
  <si>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</si>
  <si>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</si>
  <si>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</si>
  <si>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</si>
  <si>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</si>
  <si>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</si>
  <si>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</si>
  <si>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</si>
  <si>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</si>
  <si>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</si>
  <si>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</si>
  <si>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</si>
  <si>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</si>
  <si>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</si>
  <si>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</si>
  <si>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</si>
  <si>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</si>
  <si>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</si>
  <si>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</si>
  <si>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</si>
  <si>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</si>
  <si>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</si>
  <si>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</si>
  <si>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</si>
  <si>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</si>
  <si>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</si>
  <si>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</si>
  <si>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</si>
  <si>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</si>
  <si>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</si>
  <si>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</si>
  <si>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</si>
  <si>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</si>
  <si>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</si>
  <si>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</si>
  <si>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</si>
  <si>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</si>
  <si>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</si>
  <si>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</si>
  <si>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</si>
  <si>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</si>
  <si>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</si>
  <si>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</si>
  <si>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</si>
  <si>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</si>
  <si>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</si>
  <si>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</si>
  <si>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</si>
  <si>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</si>
  <si>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</si>
  <si>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</si>
  <si>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</si>
  <si>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</si>
  <si>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</si>
  <si>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</si>
  <si>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</si>
  <si>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</si>
  <si>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</si>
  <si>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</si>
  <si>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</si>
  <si>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</si>
  <si>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</si>
  <si>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</si>
  <si>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</si>
  <si>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</si>
  <si>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</si>
  <si>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</si>
  <si>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</si>
  <si>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</si>
  <si>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</si>
  <si>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</si>
  <si>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</si>
  <si>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</si>
  <si>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</si>
  <si>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</si>
  <si>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</si>
  <si>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</si>
  <si>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</si>
  <si>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</si>
  <si>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</si>
  <si>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</si>
  <si>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</si>
  <si>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</si>
  <si>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</si>
  <si>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</si>
  <si>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</si>
  <si>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</si>
  <si>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</si>
  <si>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</si>
  <si>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</si>
  <si>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</si>
  <si>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</si>
  <si>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</si>
  <si>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</si>
  <si>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</si>
  <si>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</si>
  <si>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</si>
  <si>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</si>
  <si>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</si>
  <si>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</si>
  <si>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</si>
  <si>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</si>
  <si>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</si>
  <si>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</si>
  <si>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</si>
  <si>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</si>
  <si>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</si>
  <si>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</si>
  <si>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</si>
  <si>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</si>
  <si>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</si>
  <si>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</si>
  <si>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</si>
  <si>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</si>
  <si>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</si>
  <si>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</si>
  <si>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</si>
  <si>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</si>
  <si>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</si>
  <si>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</si>
  <si>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</si>
  <si>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</si>
  <si>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</si>
  <si>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</si>
  <si>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</si>
  <si>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</si>
  <si>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</si>
  <si>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</si>
  <si>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</si>
  <si>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</si>
  <si>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</si>
  <si>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</si>
  <si>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</si>
  <si>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</si>
  <si>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</si>
  <si>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</si>
  <si>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</si>
  <si>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</si>
  <si>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</si>
  <si>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</si>
  <si>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</si>
  <si>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</si>
  <si>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</si>
  <si>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</si>
  <si>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</si>
  <si>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</si>
  <si>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</si>
  <si>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</si>
  <si>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</si>
  <si>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</si>
  <si>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</si>
  <si>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</si>
  <si>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</si>
  <si>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</si>
  <si>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</si>
  <si>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</si>
  <si>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</si>
  <si>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</si>
  <si>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</si>
  <si>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</si>
  <si>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</si>
  <si>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</si>
  <si>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</si>
  <si>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</si>
  <si>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</si>
  <si>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</si>
  <si>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</si>
  <si>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</si>
  <si>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</si>
  <si>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</si>
  <si>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</si>
  <si>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</si>
  <si>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</si>
  <si>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</si>
  <si>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</si>
  <si>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</si>
  <si>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</si>
  <si>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</si>
  <si>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</si>
  <si>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</si>
  <si>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</si>
  <si>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</si>
  <si>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</si>
  <si>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</si>
  <si>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</si>
  <si>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</si>
  <si>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</si>
  <si>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</si>
  <si>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</si>
  <si>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</si>
  <si>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</si>
  <si>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</si>
  <si>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</si>
  <si>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</si>
  <si>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</si>
  <si>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</si>
  <si>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</si>
  <si>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</si>
  <si>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</si>
  <si>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</si>
  <si>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</si>
  <si>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</si>
  <si>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</si>
  <si>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</si>
  <si>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</si>
  <si>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</si>
  <si>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</si>
  <si>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</si>
  <si>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</si>
  <si>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</si>
  <si>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</si>
  <si>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</si>
  <si>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</si>
  <si>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</si>
  <si>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</si>
  <si>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</si>
  <si>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</si>
  <si>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</si>
  <si>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</si>
  <si>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</si>
  <si>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</si>
  <si>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</si>
  <si>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</si>
  <si>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</si>
  <si>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</si>
  <si>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</si>
  <si>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</si>
  <si>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</si>
  <si>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</si>
  <si>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</si>
  <si>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</si>
  <si>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</si>
  <si>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</si>
  <si>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</si>
  <si>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</si>
  <si>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</si>
  <si>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</si>
  <si>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</si>
  <si>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</si>
  <si>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</si>
  <si>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</si>
  <si>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</si>
  <si>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</si>
  <si>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</si>
  <si>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</si>
  <si>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</si>
  <si>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</si>
  <si>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</si>
  <si>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</si>
  <si>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</si>
  <si>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</si>
  <si>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</si>
  <si>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</si>
  <si>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</si>
  <si>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</si>
  <si>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</si>
  <si>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</si>
  <si>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</si>
  <si>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</si>
  <si>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</si>
  <si>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</si>
  <si>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</si>
  <si>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</si>
  <si>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</si>
  <si>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</si>
  <si>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</si>
  <si>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</si>
  <si>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</si>
  <si>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</si>
  <si>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</si>
  <si>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</si>
  <si>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</si>
  <si>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</si>
  <si>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</si>
  <si>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</si>
  <si>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</si>
  <si>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</si>
  <si>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</si>
  <si>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</si>
  <si>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</si>
  <si>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</si>
  <si>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</si>
  <si>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</si>
  <si>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</si>
  <si>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</si>
  <si>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</si>
  <si>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</si>
  <si>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</si>
  <si>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</si>
  <si>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</si>
  <si>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</si>
  <si>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</si>
  <si>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</si>
  <si>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</si>
  <si>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</si>
  <si>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</si>
  <si>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</si>
  <si>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</si>
  <si>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</si>
  <si>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</si>
  <si>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</si>
  <si>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</si>
  <si>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</si>
  <si>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</si>
  <si>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</si>
  <si>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</si>
  <si>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</si>
  <si>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</si>
  <si>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</si>
  <si>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</si>
  <si>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</si>
  <si>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</si>
  <si>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</si>
  <si>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</si>
  <si>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</si>
  <si>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</si>
  <si>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</si>
  <si>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</si>
  <si>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</si>
  <si>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</si>
  <si>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</si>
  <si>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</si>
  <si>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</si>
  <si>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</si>
  <si>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</si>
  <si>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</si>
  <si>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</si>
  <si>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</si>
  <si>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</si>
  <si>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</si>
  <si>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</si>
  <si>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</si>
  <si>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</si>
  <si>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</si>
  <si>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</si>
  <si>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</si>
  <si>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</si>
  <si>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</si>
  <si>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</si>
  <si>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</si>
  <si>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</si>
  <si>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</si>
  <si>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</si>
  <si>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</si>
  <si>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</si>
  <si>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</si>
  <si>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</si>
  <si>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</si>
  <si>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</si>
  <si>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</si>
  <si>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</si>
  <si>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</si>
  <si>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</si>
  <si>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</si>
  <si>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</si>
  <si>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</si>
  <si>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</si>
  <si>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</si>
  <si>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</si>
  <si>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</si>
  <si>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</si>
  <si>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</si>
  <si>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</si>
  <si>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</si>
  <si>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</si>
  <si>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</si>
  <si>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</si>
  <si>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</si>
  <si>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</si>
  <si>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</si>
  <si>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</si>
  <si>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</si>
  <si>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</si>
  <si>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</si>
  <si>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</si>
  <si>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</si>
  <si>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</si>
  <si>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</si>
  <si>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</si>
  <si>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</si>
  <si>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</si>
  <si>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</si>
  <si>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</si>
  <si>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</si>
  <si>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</si>
  <si>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</si>
  <si>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</si>
  <si>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</si>
  <si>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</si>
  <si>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</si>
  <si>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</si>
  <si>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</si>
  <si>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</si>
  <si>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</si>
  <si>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</si>
  <si>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</si>
  <si>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</si>
  <si>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</si>
  <si>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</si>
  <si>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</si>
  <si>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</si>
  <si>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</si>
  <si>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</si>
  <si>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</si>
  <si>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</si>
  <si>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</si>
  <si>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</si>
  <si>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</si>
  <si>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</si>
  <si>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</si>
  <si>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</si>
  <si>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</si>
  <si>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</si>
  <si>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</si>
  <si>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</si>
  <si>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</si>
  <si>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</si>
  <si>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</si>
  <si>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</si>
  <si>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</si>
  <si>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</si>
  <si>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</si>
  <si>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</si>
  <si>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</si>
  <si>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</si>
  <si>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</si>
  <si>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</si>
  <si>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</si>
  <si>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</si>
  <si>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</si>
  <si>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</si>
  <si>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</si>
  <si>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</si>
  <si>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</si>
  <si>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</si>
  <si>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</si>
  <si>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</si>
  <si>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</si>
  <si>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</si>
  <si>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</si>
  <si>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</si>
  <si>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</si>
  <si>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</si>
  <si>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</si>
  <si>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</si>
  <si>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</si>
  <si>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</si>
  <si>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</si>
  <si>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</si>
  <si>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</si>
  <si>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</si>
  <si>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</si>
  <si>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</si>
  <si>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</si>
  <si>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</si>
  <si>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</si>
  <si>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</si>
  <si>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</si>
  <si>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</si>
  <si>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</si>
  <si>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</si>
  <si>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</si>
  <si>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</si>
  <si>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</si>
  <si>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</si>
  <si>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</si>
  <si>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</si>
  <si>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</si>
  <si>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</si>
  <si>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</si>
  <si>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</si>
  <si>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</si>
  <si>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</si>
  <si>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</si>
  <si>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</si>
  <si>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</si>
  <si>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</si>
  <si>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</si>
  <si>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</si>
  <si>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</si>
  <si>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</si>
  <si>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</si>
  <si>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</si>
  <si>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</si>
  <si>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</si>
  <si>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</si>
  <si>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</si>
  <si>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</si>
  <si>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</si>
  <si>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</si>
  <si>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</si>
  <si>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</si>
  <si>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</si>
  <si>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</si>
  <si>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</si>
  <si>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</si>
  <si>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</si>
  <si>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</si>
  <si>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</si>
  <si>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</si>
  <si>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</si>
  <si>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</si>
  <si>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</si>
  <si>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</si>
  <si>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</si>
  <si>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</si>
  <si>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</si>
  <si>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</si>
  <si>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</si>
  <si>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</si>
  <si>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</si>
  <si>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</si>
  <si>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</si>
  <si>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</si>
  <si>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</si>
  <si>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</si>
  <si>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</si>
  <si>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</si>
  <si>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</si>
  <si>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</si>
  <si>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</si>
  <si>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</si>
  <si>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</si>
  <si>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</si>
  <si>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</si>
  <si>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</si>
  <si>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</si>
  <si>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</si>
  <si>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</si>
  <si>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</si>
  <si>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</si>
  <si>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</si>
  <si>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</si>
  <si>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</si>
  <si>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</si>
  <si>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</si>
  <si>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</si>
  <si>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</si>
  <si>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</si>
  <si>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</si>
  <si>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</si>
  <si>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</si>
  <si>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</si>
  <si>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</si>
  <si>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</si>
  <si>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</si>
  <si>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</si>
  <si>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</si>
  <si>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</si>
  <si>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</si>
  <si>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</si>
  <si>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</si>
  <si>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</si>
  <si>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</si>
  <si>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</si>
  <si>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</si>
  <si>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</si>
  <si>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</si>
  <si>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</si>
  <si>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</si>
  <si>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</si>
  <si>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</si>
  <si>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</si>
  <si>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</si>
  <si>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</si>
  <si>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</si>
  <si>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</si>
  <si>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</si>
  <si>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</si>
  <si>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</si>
  <si>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</si>
  <si>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</si>
  <si>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</si>
  <si>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</si>
  <si>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</si>
  <si>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</si>
  <si>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</si>
  <si>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</si>
  <si>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</si>
  <si>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</si>
  <si>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</si>
  <si>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</si>
  <si>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</si>
  <si>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</si>
  <si>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</si>
  <si>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</si>
  <si>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</si>
  <si>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</si>
  <si>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</si>
  <si>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</si>
  <si>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</si>
  <si>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</si>
  <si>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</si>
  <si>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</si>
  <si>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</si>
  <si>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</si>
  <si>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</si>
  <si>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</si>
  <si>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</si>
  <si>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</si>
  <si>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</si>
  <si>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</si>
  <si>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</si>
  <si>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</si>
  <si>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</si>
  <si>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</si>
  <si>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</si>
  <si>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</si>
  <si>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</si>
  <si>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</si>
  <si>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</si>
  <si>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</si>
  <si>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</si>
  <si>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</si>
  <si>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</si>
  <si>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</si>
  <si>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</si>
  <si>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</si>
  <si>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</si>
  <si>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</si>
  <si>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</si>
  <si>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</si>
  <si>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</si>
  <si>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</si>
  <si>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</si>
  <si>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</si>
  <si>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</si>
  <si>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</si>
  <si>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</si>
  <si>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</si>
  <si>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</si>
  <si>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</si>
  <si>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</si>
  <si>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</si>
  <si>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</si>
  <si>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</si>
  <si>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</si>
  <si>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</si>
  <si>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</si>
  <si>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</si>
  <si>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</si>
  <si>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</si>
  <si>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</si>
  <si>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</si>
  <si>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</si>
  <si>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</si>
  <si>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</si>
  <si>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</si>
  <si>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</si>
  <si>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</si>
  <si>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</si>
  <si>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</si>
  <si>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</si>
  <si>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</si>
  <si>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</si>
  <si>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</si>
  <si>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</si>
  <si>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</si>
  <si>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</si>
  <si>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</si>
  <si>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</si>
  <si>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</si>
  <si>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</si>
  <si>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</si>
  <si>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</si>
  <si>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</si>
  <si>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</si>
  <si>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</si>
  <si>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</si>
  <si>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</si>
  <si>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</si>
  <si>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</si>
  <si>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</si>
  <si>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</si>
  <si>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</si>
  <si>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</si>
  <si>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</si>
  <si>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</si>
  <si>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</si>
  <si>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</si>
  <si>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</si>
  <si>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</si>
  <si>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</si>
  <si>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</si>
  <si>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</si>
  <si>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</si>
  <si>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</si>
  <si>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</si>
  <si>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</si>
  <si>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</si>
  <si>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</si>
  <si>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</si>
  <si>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</si>
  <si>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</si>
  <si>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</si>
  <si>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</si>
  <si>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</si>
  <si>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</si>
  <si>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</si>
  <si>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</si>
  <si>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</si>
  <si>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</si>
  <si>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</si>
  <si>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</si>
  <si>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</si>
  <si>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</si>
  <si>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</si>
  <si>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</si>
  <si>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</si>
  <si>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</si>
  <si>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</si>
  <si>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</si>
  <si>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</si>
  <si>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</si>
  <si>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</si>
  <si>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</si>
  <si>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</si>
  <si>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</si>
  <si>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</si>
  <si>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</si>
  <si>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</si>
  <si>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</si>
  <si>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</si>
  <si>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</si>
  <si>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</si>
  <si>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</si>
  <si>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</si>
  <si>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</si>
  <si>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</si>
  <si>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</si>
  <si>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</si>
  <si>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</si>
  <si>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</si>
  <si>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</si>
  <si>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</si>
  <si>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</si>
  <si>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</si>
  <si>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</si>
  <si>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</si>
  <si>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</si>
  <si>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</si>
  <si>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</si>
  <si>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</si>
  <si>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</si>
  <si>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</si>
  <si>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</si>
  <si>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</si>
  <si>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</si>
  <si>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</si>
  <si>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</si>
  <si>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</si>
  <si>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</si>
  <si>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</si>
  <si>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</si>
  <si>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</si>
  <si>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</si>
  <si>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</si>
  <si>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</si>
  <si>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</si>
  <si>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</si>
  <si>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</si>
  <si>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</si>
  <si>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</si>
  <si>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</si>
  <si>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</si>
  <si>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</si>
  <si>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</si>
  <si>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</si>
  <si>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</si>
  <si>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</si>
  <si>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</si>
  <si>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</si>
  <si>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</si>
  <si>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</si>
  <si>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</si>
  <si>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</si>
  <si>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</si>
  <si>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</si>
  <si>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</si>
  <si>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</si>
  <si>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</si>
  <si>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</si>
  <si>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</si>
  <si>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</si>
  <si>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</si>
  <si>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</si>
  <si>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</si>
  <si>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</si>
  <si>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</si>
  <si>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</si>
  <si>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</si>
  <si>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</si>
  <si>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</si>
  <si>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</si>
  <si>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</si>
  <si>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</si>
  <si>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</si>
  <si>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</si>
  <si>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</si>
  <si>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</si>
  <si>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</si>
  <si>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</si>
  <si>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</si>
  <si>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</si>
  <si>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</si>
  <si>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</si>
  <si>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</si>
  <si>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</si>
  <si>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</si>
  <si>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</si>
  <si>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</si>
  <si>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</si>
  <si>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</si>
  <si>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</si>
  <si>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</si>
  <si>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</si>
  <si>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</si>
  <si>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</si>
  <si>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</si>
  <si>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</si>
  <si>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</si>
  <si>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</si>
  <si>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</si>
  <si>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</si>
  <si>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</si>
  <si>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</si>
  <si>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</si>
  <si>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</si>
  <si>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</si>
  <si>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</si>
  <si>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</si>
  <si>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</si>
  <si>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</si>
  <si>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</si>
  <si>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</si>
  <si>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</si>
  <si>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</si>
  <si>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</si>
  <si>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</si>
  <si>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</si>
  <si>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</si>
  <si>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</si>
  <si>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</si>
  <si>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</si>
  <si>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</si>
  <si>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</si>
  <si>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</si>
  <si>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</si>
  <si>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</si>
  <si>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</si>
  <si>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</si>
  <si>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</si>
  <si>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</si>
  <si>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</si>
  <si>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</si>
  <si>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</si>
  <si>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</si>
  <si>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</si>
  <si>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</si>
  <si>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</si>
  <si>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</si>
  <si>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</si>
  <si>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</si>
  <si>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</si>
  <si>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</si>
  <si>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</si>
  <si>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</si>
  <si>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</si>
  <si>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</si>
  <si>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</si>
  <si>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</si>
  <si>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</si>
  <si>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</si>
  <si>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</si>
  <si>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</si>
  <si>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</si>
  <si>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</si>
  <si>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</si>
  <si>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</si>
  <si>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</si>
  <si>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</si>
  <si>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</si>
  <si>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</si>
  <si>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</si>
  <si>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</si>
  <si>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</si>
  <si>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</si>
  <si>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</si>
  <si>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</si>
  <si>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</si>
  <si>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</si>
  <si>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</si>
  <si>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</si>
  <si>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</si>
  <si>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</si>
  <si>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</si>
  <si>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</si>
  <si>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</si>
  <si>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</si>
  <si>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</si>
  <si>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</si>
  <si>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</si>
  <si>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</si>
  <si>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</si>
  <si>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</si>
  <si>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</si>
  <si>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</si>
  <si>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</si>
  <si>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</si>
  <si>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</si>
  <si>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</si>
  <si>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</si>
  <si>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</si>
  <si>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</si>
  <si>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</si>
  <si>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</si>
  <si>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</si>
  <si>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</si>
  <si>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</si>
  <si>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</si>
  <si>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</si>
  <si>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</si>
  <si>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</si>
  <si>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</si>
  <si>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</si>
  <si>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</si>
  <si>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</si>
  <si>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</si>
  <si>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</si>
  <si>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</si>
  <si>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</si>
  <si>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</si>
  <si>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</si>
  <si>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</si>
  <si>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</si>
  <si>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</si>
  <si>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</si>
  <si>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</si>
  <si>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</si>
  <si>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</si>
  <si>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</si>
  <si>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</si>
  <si>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</si>
  <si>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</si>
  <si>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</si>
  <si>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</si>
  <si>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</si>
  <si>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</si>
  <si>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</si>
  <si>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</si>
  <si>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</si>
  <si>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</si>
  <si>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</si>
  <si>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</si>
  <si>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</si>
  <si>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</si>
  <si>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</si>
  <si>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</si>
  <si>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</si>
  <si>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</si>
  <si>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</si>
  <si>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</si>
  <si>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</si>
  <si>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</si>
  <si>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</si>
  <si>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</si>
  <si>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</si>
  <si>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</si>
  <si>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</si>
  <si>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</si>
  <si>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</si>
  <si>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</si>
  <si>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</si>
  <si>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</si>
  <si>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</si>
  <si>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</si>
  <si>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</si>
  <si>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</si>
  <si>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</si>
  <si>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</si>
  <si>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</si>
  <si>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</si>
  <si>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</si>
  <si>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</si>
  <si>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</si>
  <si>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</si>
  <si>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</si>
  <si>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</si>
  <si>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</si>
  <si>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</si>
  <si>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</si>
  <si>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</si>
  <si>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</si>
  <si>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</si>
  <si>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</si>
  <si>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</si>
  <si>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</si>
  <si>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</si>
  <si>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</si>
  <si>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</si>
  <si>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</si>
  <si>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</si>
  <si>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</si>
  <si>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</si>
  <si>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</si>
  <si>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</si>
  <si>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</si>
  <si>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</si>
  <si>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</si>
  <si>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</si>
  <si>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</si>
  <si>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</si>
  <si>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</si>
  <si>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</si>
  <si>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</si>
  <si>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</si>
  <si>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</si>
  <si>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</si>
  <si>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</si>
  <si>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</si>
  <si>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</si>
  <si>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</si>
  <si>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</si>
  <si>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</si>
  <si>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</si>
  <si>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</si>
  <si>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</si>
  <si>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</si>
  <si>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</si>
  <si>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</si>
  <si>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</si>
  <si>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</si>
  <si>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</si>
  <si>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</si>
  <si>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</si>
  <si>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</si>
  <si>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</si>
  <si>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</si>
  <si>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</si>
  <si>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</si>
  <si>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</si>
  <si>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</si>
  <si>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</si>
  <si>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</si>
  <si>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</si>
  <si>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</si>
  <si>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</si>
  <si>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</si>
  <si>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</si>
  <si>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</si>
  <si>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</si>
  <si>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</si>
  <si>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</si>
  <si>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</si>
  <si>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</si>
  <si>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</si>
  <si>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</si>
  <si>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</si>
  <si>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</si>
  <si>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</si>
  <si>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</si>
  <si>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</si>
  <si>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</si>
  <si>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</si>
  <si>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</si>
  <si>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</si>
  <si>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</si>
  <si>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</si>
  <si>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</si>
  <si>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</si>
  <si>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</si>
  <si>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</si>
  <si>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</si>
  <si>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</si>
  <si>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</si>
  <si>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</si>
  <si>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</si>
  <si>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</si>
  <si>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</si>
  <si>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</si>
  <si>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</si>
  <si>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</si>
  <si>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</si>
  <si>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</si>
  <si>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</si>
  <si>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</si>
  <si>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</si>
  <si>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</si>
  <si>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</si>
  <si>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</si>
  <si>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</si>
  <si>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</si>
  <si>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</si>
  <si>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</si>
  <si>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</si>
  <si>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</si>
  <si>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</si>
  <si>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</si>
  <si>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</si>
  <si>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</si>
  <si>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</si>
  <si>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</si>
  <si>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</si>
  <si>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</si>
  <si>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</si>
  <si>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</si>
  <si>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</si>
  <si>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</si>
  <si>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</si>
  <si>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</si>
  <si>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</si>
  <si>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</si>
  <si>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</si>
  <si>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</si>
  <si>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</si>
  <si>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</si>
  <si>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</si>
  <si>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</si>
  <si>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</si>
  <si>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</si>
  <si>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</si>
  <si>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</si>
  <si>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</si>
  <si>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</si>
  <si>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</si>
  <si>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</si>
  <si>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</si>
  <si>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</si>
  <si>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</si>
  <si>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</si>
  <si>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</si>
  <si>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</si>
  <si>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</si>
  <si>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</si>
  <si>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</si>
  <si>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</si>
  <si>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</si>
  <si>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</si>
  <si>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</si>
  <si>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</si>
  <si>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</si>
  <si>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</si>
  <si>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</si>
  <si>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</si>
  <si>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</si>
  <si>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</si>
  <si>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</si>
  <si>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</si>
  <si>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</si>
  <si>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</si>
  <si>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</si>
  <si>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</si>
  <si>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</si>
  <si>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</si>
  <si>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</si>
  <si>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</si>
  <si>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</si>
  <si>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</si>
  <si>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</si>
  <si>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</si>
  <si>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</si>
  <si>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</si>
  <si>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</si>
  <si>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</si>
  <si>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</si>
  <si>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</si>
  <si>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</si>
  <si>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</si>
  <si>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</si>
  <si>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</si>
  <si>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</si>
  <si>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</si>
  <si>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</si>
  <si>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</si>
  <si>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</si>
  <si>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</si>
  <si>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</si>
  <si>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</si>
  <si>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</si>
  <si>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</si>
  <si>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</si>
  <si>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</si>
  <si>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</si>
  <si>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</si>
  <si>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</si>
  <si>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</si>
  <si>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</si>
  <si>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</si>
  <si>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</si>
  <si>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</si>
  <si>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</si>
  <si>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</si>
  <si>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</si>
  <si>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</si>
  <si>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</si>
  <si>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</si>
  <si>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</si>
  <si>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</si>
  <si>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</si>
  <si>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</si>
  <si>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</si>
  <si>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</si>
  <si>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</si>
  <si>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</si>
  <si>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</si>
  <si>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</si>
  <si>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</si>
  <si>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</si>
  <si>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</si>
  <si>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</si>
  <si>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</si>
  <si>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</si>
  <si>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</si>
  <si>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</si>
  <si>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</si>
  <si>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</si>
  <si>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</si>
  <si>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</si>
  <si>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</si>
  <si>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</si>
  <si>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</si>
  <si>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</si>
  <si>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</si>
  <si>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</si>
  <si>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</si>
  <si>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</si>
  <si>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</si>
  <si>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</si>
  <si>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</si>
  <si>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</si>
  <si>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</si>
  <si>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</si>
  <si>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</si>
  <si>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</si>
  <si>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</si>
  <si>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</si>
  <si>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</si>
  <si>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</si>
  <si>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</si>
  <si>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</si>
  <si>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</si>
  <si>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</si>
  <si>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</si>
  <si>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</si>
  <si>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</si>
  <si>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</si>
  <si>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</si>
  <si>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</si>
  <si>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</si>
  <si>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</si>
  <si>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</si>
  <si>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</si>
  <si>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</si>
  <si>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</si>
  <si>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</si>
  <si>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</si>
  <si>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</si>
  <si>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</si>
  <si>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</si>
  <si>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</si>
  <si>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</si>
  <si>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</si>
  <si>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</si>
  <si>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</si>
  <si>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</si>
  <si>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</si>
  <si>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</si>
  <si>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</si>
  <si>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</si>
  <si>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</si>
  <si>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</si>
  <si>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</si>
  <si>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</si>
  <si>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</si>
  <si>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</si>
  <si>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</si>
  <si>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</si>
  <si>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</si>
  <si>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</si>
  <si>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</si>
  <si>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</si>
  <si>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</si>
  <si>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</si>
  <si>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</si>
  <si>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</si>
  <si>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</si>
  <si>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</si>
  <si>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</si>
  <si>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</si>
  <si>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</si>
  <si>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</si>
  <si>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</si>
  <si>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</si>
  <si>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</si>
  <si>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</si>
  <si>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</si>
  <si>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</si>
  <si>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</si>
  <si>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</si>
  <si>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</si>
  <si>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</si>
  <si>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</si>
  <si>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</si>
  <si>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</si>
  <si>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</si>
  <si>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</si>
  <si>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</si>
  <si>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</si>
  <si>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</si>
  <si>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</si>
  <si>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</si>
  <si>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</si>
  <si>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</si>
  <si>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</si>
  <si>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</si>
  <si>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</si>
  <si>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</si>
  <si>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</si>
  <si>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</si>
  <si>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</si>
  <si>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</si>
  <si>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</si>
  <si>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</si>
  <si>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</si>
  <si>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</si>
  <si>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</si>
  <si>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</si>
  <si>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</si>
  <si>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</si>
  <si>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</si>
  <si>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</si>
  <si>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</si>
  <si>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</si>
  <si>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</si>
  <si>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</si>
  <si>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</si>
  <si>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</si>
  <si>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</si>
  <si>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</si>
  <si>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</si>
  <si>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</si>
  <si>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</si>
  <si>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</si>
  <si>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</si>
  <si>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</si>
  <si>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</si>
  <si>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</si>
  <si>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</si>
  <si>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</si>
  <si>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</si>
  <si>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</si>
  <si>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</si>
  <si>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</si>
  <si>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</si>
  <si>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</si>
  <si>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</si>
  <si>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</si>
  <si>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</si>
  <si>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</si>
  <si>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</si>
  <si>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</si>
  <si>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</si>
  <si>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</si>
  <si>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</si>
  <si>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</si>
  <si>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</si>
  <si>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</si>
  <si>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</si>
  <si>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</si>
  <si>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</si>
  <si>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</si>
  <si>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</si>
  <si>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</si>
  <si>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</si>
  <si>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</si>
  <si>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</si>
  <si>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</si>
  <si>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</si>
  <si>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</si>
  <si>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</si>
  <si>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</si>
  <si>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</si>
  <si>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</si>
  <si>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</si>
  <si>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</si>
  <si>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</si>
  <si>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</si>
  <si>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</si>
  <si>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</si>
  <si>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</si>
  <si>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</si>
  <si>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</si>
  <si>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</si>
  <si>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</si>
  <si>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</si>
  <si>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</si>
  <si>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</si>
  <si>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</si>
  <si>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</si>
  <si>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</si>
  <si>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</si>
  <si>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</si>
  <si>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</si>
  <si>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</si>
  <si>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</si>
  <si>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</si>
  <si>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</si>
  <si>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</si>
  <si>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</si>
  <si>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</si>
  <si>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</si>
  <si>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</si>
  <si>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</si>
  <si>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</si>
  <si>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</si>
  <si>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</si>
  <si>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</si>
  <si>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</si>
  <si>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</si>
  <si>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</si>
  <si>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</si>
  <si>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</si>
  <si>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</si>
  <si>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</si>
  <si>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</si>
  <si>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</si>
  <si>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</si>
  <si>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</si>
  <si>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</si>
  <si>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</si>
  <si>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</si>
  <si>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</si>
  <si>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</si>
  <si>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</si>
  <si>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</si>
  <si>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</si>
  <si>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</si>
  <si>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</si>
  <si>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</si>
  <si>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</si>
  <si>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</si>
  <si>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</si>
  <si>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</si>
  <si>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</si>
  <si>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</si>
  <si>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</si>
  <si>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</si>
  <si>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</si>
  <si>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</si>
  <si>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</si>
  <si>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</si>
  <si>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</si>
  <si>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</si>
  <si>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</si>
  <si>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</si>
  <si>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</si>
  <si>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</si>
  <si>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</si>
  <si>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</si>
  <si>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</si>
  <si>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</si>
  <si>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</si>
  <si>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</si>
  <si>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</si>
  <si>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</si>
  <si>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</si>
  <si>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</si>
  <si>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</si>
  <si>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</si>
  <si>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</si>
  <si>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</si>
  <si>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</si>
  <si>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</si>
  <si>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</si>
  <si>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</si>
  <si>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</si>
  <si>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</si>
  <si>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</si>
  <si>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</si>
  <si>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</si>
  <si>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</si>
  <si>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</si>
  <si>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</si>
  <si>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</si>
  <si>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</si>
  <si>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</si>
  <si>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</si>
  <si>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</si>
  <si>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</si>
  <si>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</si>
  <si>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</si>
  <si>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</si>
  <si>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</si>
  <si>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</si>
  <si>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</si>
  <si>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</si>
  <si>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</si>
  <si>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</si>
  <si>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</si>
  <si>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</si>
  <si>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</si>
  <si>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</si>
  <si>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</si>
  <si>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</si>
  <si>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</si>
  <si>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</si>
  <si>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</si>
  <si>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</si>
  <si>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</si>
  <si>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</si>
  <si>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</si>
  <si>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</si>
  <si>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</si>
  <si>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</si>
  <si>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</si>
  <si>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</si>
  <si>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</si>
  <si>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</si>
  <si>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</si>
  <si>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</si>
  <si>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</si>
  <si>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</si>
  <si>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</si>
  <si>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</si>
  <si>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</si>
  <si>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</si>
  <si>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</si>
  <si>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</si>
  <si>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</si>
  <si>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</si>
  <si>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</si>
  <si>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</si>
  <si>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</si>
  <si>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</si>
  <si>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</si>
  <si>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</si>
  <si>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</si>
  <si>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</si>
  <si>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</si>
  <si>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</si>
  <si>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</si>
  <si>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</si>
  <si>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</si>
  <si>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</si>
  <si>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</si>
  <si>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</si>
  <si>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</si>
  <si>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</si>
  <si>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</si>
  <si>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</si>
  <si>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</si>
  <si>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</si>
  <si>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</si>
  <si>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</si>
  <si>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</si>
  <si>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</si>
  <si>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</si>
  <si>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</si>
  <si>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</si>
  <si>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</si>
  <si>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</si>
  <si>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</si>
  <si>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</si>
  <si>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</si>
  <si>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</si>
  <si>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</si>
  <si>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</si>
  <si>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</si>
  <si>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</si>
  <si>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</si>
  <si>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</si>
  <si>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</si>
  <si>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</si>
  <si>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</si>
  <si>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</si>
  <si>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</si>
  <si>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</si>
  <si>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</si>
  <si>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</si>
  <si>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</si>
  <si>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</si>
  <si>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</si>
  <si>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</si>
  <si>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</si>
  <si>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</si>
  <si>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</si>
  <si>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</si>
  <si>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</si>
  <si>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</si>
  <si>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</si>
  <si>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</si>
  <si>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</si>
  <si>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</si>
  <si>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</si>
  <si>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</si>
  <si>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</si>
  <si>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</si>
  <si>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</si>
  <si>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</si>
  <si>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</si>
  <si>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</si>
  <si>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</si>
  <si>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</si>
  <si>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</si>
  <si>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</si>
  <si>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</si>
  <si>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</si>
  <si>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</si>
  <si>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</si>
  <si>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</si>
  <si>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</si>
  <si>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</si>
  <si>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</si>
  <si>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</si>
  <si>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</si>
  <si>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</si>
  <si>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</si>
  <si>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</si>
  <si>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</si>
  <si>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</si>
  <si>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</si>
  <si>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</si>
  <si>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</si>
  <si>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</si>
  <si>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</si>
  <si>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</si>
  <si>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</si>
  <si>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</si>
  <si>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</si>
  <si>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</si>
  <si>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</si>
  <si>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</si>
  <si>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</si>
  <si>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</si>
  <si>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</si>
  <si>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</si>
  <si>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</si>
  <si>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</si>
  <si>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</si>
  <si>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</si>
  <si>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</si>
  <si>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</si>
  <si>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</si>
  <si>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</si>
  <si>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</si>
  <si>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</si>
  <si>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</si>
  <si>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</si>
  <si>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</si>
  <si>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</si>
  <si>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</si>
  <si>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</si>
  <si>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</si>
  <si>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</si>
  <si>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</si>
  <si>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</si>
  <si>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</si>
  <si>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</si>
  <si>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</si>
  <si>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</si>
  <si>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</si>
  <si>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</si>
  <si>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</si>
  <si>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</si>
  <si>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</si>
  <si>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</si>
  <si>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</si>
  <si>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</si>
  <si>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</si>
  <si>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</si>
  <si>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</si>
  <si>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</si>
  <si>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</si>
  <si>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</si>
  <si>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</si>
  <si>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</si>
  <si>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</si>
  <si>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</si>
  <si>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</si>
  <si>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</si>
  <si>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</si>
  <si>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</si>
  <si>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</si>
  <si>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</si>
  <si>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</si>
  <si>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</si>
  <si>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</si>
  <si>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</si>
  <si>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</si>
  <si>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</si>
  <si>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</si>
  <si>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</si>
  <si>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</si>
  <si>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</si>
  <si>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</si>
  <si>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</si>
  <si>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</si>
  <si>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</si>
  <si>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</si>
  <si>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</si>
  <si>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</si>
  <si>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</si>
  <si>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</si>
  <si>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</si>
  <si>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</si>
  <si>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</si>
  <si>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</si>
  <si>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</si>
  <si>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</si>
  <si>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</si>
  <si>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</si>
  <si>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</si>
  <si>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</si>
  <si>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</si>
  <si>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</si>
  <si>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</si>
  <si>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</si>
  <si>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</si>
  <si>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</si>
  <si>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</si>
  <si>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</si>
  <si>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</si>
  <si>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</si>
  <si>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</si>
  <si>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</si>
  <si>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</si>
  <si>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</si>
  <si>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</si>
  <si>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</si>
  <si>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</si>
  <si>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</si>
  <si>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</si>
  <si>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</si>
  <si>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</si>
  <si>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</si>
  <si>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</si>
  <si>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</si>
  <si>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</si>
  <si>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</si>
  <si>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</si>
  <si>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</si>
  <si>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</si>
  <si>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</si>
  <si>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</si>
  <si>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</si>
  <si>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</si>
  <si>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</si>
  <si>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</si>
  <si>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</si>
  <si>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</si>
  <si>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</si>
  <si>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</si>
  <si>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</si>
  <si>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</si>
  <si>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</si>
  <si>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</si>
  <si>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</si>
  <si>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</si>
  <si>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</si>
  <si>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</si>
  <si>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</si>
  <si>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</si>
  <si>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</si>
  <si>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</si>
  <si>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</si>
  <si>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</si>
  <si>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</si>
  <si>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</si>
  <si>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</si>
  <si>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</si>
  <si>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</si>
  <si>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</si>
  <si>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</si>
  <si>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</si>
  <si>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</si>
  <si>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</si>
  <si>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</si>
  <si>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</si>
  <si>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</si>
  <si>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</si>
  <si>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</si>
  <si>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</si>
  <si>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</si>
  <si>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</si>
  <si>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</si>
  <si>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</si>
  <si>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</si>
  <si>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</si>
  <si>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</si>
  <si>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</si>
  <si>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</si>
  <si>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</si>
  <si>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</si>
  <si>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</si>
  <si>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</si>
  <si>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</si>
  <si>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</si>
  <si>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</si>
  <si>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</si>
  <si>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</si>
  <si>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</si>
  <si>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</si>
  <si>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</si>
  <si>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</si>
  <si>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</si>
  <si>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</si>
  <si>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</si>
  <si>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</si>
  <si>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</si>
  <si>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</si>
  <si>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</si>
  <si>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</si>
  <si>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</si>
  <si>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</si>
  <si>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</si>
  <si>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</si>
  <si>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</si>
  <si>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</si>
  <si>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</si>
  <si>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</si>
  <si>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</si>
  <si>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</si>
  <si>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</si>
  <si>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</si>
  <si>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</si>
  <si>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</si>
  <si>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</si>
  <si>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</si>
  <si>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</si>
  <si>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</si>
  <si>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</si>
  <si>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</si>
  <si>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</si>
  <si>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</si>
  <si>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</si>
  <si>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</si>
  <si>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</si>
  <si>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</si>
  <si>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</si>
  <si>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</si>
  <si>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</si>
  <si>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</si>
  <si>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</si>
  <si>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</si>
  <si>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</si>
  <si>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</si>
  <si>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</si>
  <si>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</si>
  <si>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</si>
  <si>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</si>
  <si>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</si>
  <si>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</si>
  <si>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</si>
  <si>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</si>
  <si>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</si>
  <si>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</si>
  <si>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</si>
  <si>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</si>
  <si>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</si>
  <si>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</si>
  <si>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</si>
  <si>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</si>
  <si>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</si>
  <si>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</si>
  <si>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</si>
  <si>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</si>
  <si>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</si>
  <si>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</si>
  <si>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</si>
  <si>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</si>
  <si>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</si>
  <si>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</si>
  <si>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</si>
  <si>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</si>
  <si>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</si>
  <si>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</si>
  <si>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</si>
  <si>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</si>
  <si>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</si>
  <si>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</si>
  <si>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</si>
  <si>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</si>
  <si>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</si>
  <si>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</si>
  <si>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</si>
  <si>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</si>
  <si>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</si>
  <si>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</si>
  <si>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</si>
  <si>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</si>
  <si>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</si>
  <si>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</si>
  <si>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</si>
  <si>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</si>
  <si>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</si>
  <si>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</si>
  <si>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</si>
  <si>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</si>
  <si>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</si>
  <si>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</si>
  <si>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</si>
  <si>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</si>
  <si>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</si>
  <si>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</si>
  <si>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</si>
  <si>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</si>
  <si>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</si>
  <si>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</si>
  <si>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</si>
  <si>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</si>
  <si>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</si>
  <si>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</si>
  <si>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</si>
  <si>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</si>
  <si>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</si>
  <si>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</si>
  <si>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</si>
  <si>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</si>
  <si>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</si>
  <si>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</si>
  <si>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</si>
  <si>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</si>
  <si>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</si>
  <si>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</si>
  <si>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</si>
  <si>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</si>
  <si>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</si>
  <si>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</si>
  <si>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</si>
  <si>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</si>
  <si>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</si>
  <si>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</si>
  <si>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</si>
  <si>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</si>
  <si>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</si>
  <si>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</si>
  <si>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</si>
  <si>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</si>
  <si>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</si>
  <si>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</si>
  <si>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</si>
  <si>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</si>
  <si>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</si>
  <si>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</si>
  <si>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</si>
  <si>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</si>
  <si>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</si>
  <si>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</si>
  <si>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</si>
  <si>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</si>
  <si>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</si>
  <si>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</si>
  <si>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</si>
  <si>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</si>
  <si>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</si>
  <si>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</si>
  <si>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</si>
  <si>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</si>
  <si>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</si>
  <si>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</si>
  <si>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</si>
  <si>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</si>
  <si>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</si>
  <si>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</si>
  <si>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</si>
  <si>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</si>
  <si>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</si>
  <si>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</si>
  <si>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</si>
  <si>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</si>
  <si>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</si>
  <si>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</si>
  <si>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</si>
  <si>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</si>
  <si>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</si>
  <si>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</si>
  <si>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</si>
  <si>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</si>
  <si>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</si>
  <si>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</si>
  <si>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</si>
  <si>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</si>
  <si>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</si>
  <si>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</si>
  <si>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</si>
  <si>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</si>
  <si>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</si>
  <si>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</si>
  <si>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</si>
  <si>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</si>
  <si>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</si>
  <si>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</si>
  <si>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</si>
  <si>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</si>
  <si>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</si>
  <si>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</si>
  <si>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</si>
  <si>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</si>
  <si>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</si>
  <si>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</si>
  <si>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</si>
  <si>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</si>
  <si>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</si>
  <si>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</si>
  <si>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</si>
  <si>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</si>
  <si>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</si>
  <si>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</si>
  <si>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</si>
  <si>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</si>
  <si>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</si>
  <si>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</si>
  <si>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</si>
  <si>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</si>
  <si>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</si>
  <si>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</si>
  <si>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</si>
  <si>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</si>
  <si>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</si>
  <si>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</si>
  <si>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</si>
  <si>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</si>
  <si>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</si>
  <si>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</si>
  <si>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</si>
  <si>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</si>
  <si>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</si>
  <si>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</si>
  <si>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</si>
  <si>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</si>
  <si>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</si>
  <si>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</si>
  <si>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</si>
  <si>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</si>
  <si>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</si>
  <si>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</si>
  <si>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</si>
  <si>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</si>
  <si>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</si>
  <si>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</si>
  <si>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</si>
  <si>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</si>
  <si>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</si>
  <si>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</si>
  <si>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</si>
  <si>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</si>
  <si>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</si>
  <si>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</si>
  <si>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</si>
  <si>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</si>
  <si>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</si>
  <si>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</si>
  <si>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</si>
  <si>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</si>
  <si>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</si>
  <si>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</si>
  <si>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</si>
  <si>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</si>
  <si>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</si>
  <si>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</si>
  <si>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</si>
  <si>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</si>
  <si>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</si>
  <si>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</si>
  <si>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</si>
  <si>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</si>
  <si>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</si>
  <si>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</si>
  <si>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</si>
  <si>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</si>
  <si>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</si>
  <si>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</si>
  <si>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</si>
  <si>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</si>
  <si>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</si>
  <si>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</si>
  <si>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</si>
  <si>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</si>
  <si>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</si>
  <si>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</si>
  <si>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</si>
  <si>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</si>
  <si>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</si>
  <si>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</si>
  <si>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</si>
  <si>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</si>
  <si>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</si>
  <si>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</si>
  <si>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</si>
  <si>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</si>
  <si>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</si>
  <si>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</si>
  <si>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</si>
  <si>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</si>
  <si>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</si>
  <si>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</si>
  <si>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</si>
  <si>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</si>
  <si>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</si>
  <si>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</si>
  <si>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</si>
  <si>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</si>
  <si>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</si>
  <si>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</si>
  <si>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</si>
  <si>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</si>
  <si>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</si>
  <si>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</si>
  <si>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</si>
  <si>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</si>
  <si>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</si>
  <si>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</si>
  <si>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</si>
  <si>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</si>
  <si>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</si>
  <si>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</si>
  <si>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</si>
  <si>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</si>
  <si>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</si>
  <si>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</si>
  <si>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</si>
  <si>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</si>
  <si>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</si>
  <si>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</si>
  <si>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</si>
  <si>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</si>
  <si>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</si>
  <si>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</si>
  <si>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</si>
  <si>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</si>
  <si>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</si>
  <si>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</si>
  <si>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</si>
  <si>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</si>
  <si>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</si>
  <si>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</si>
  <si>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</si>
  <si>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</si>
  <si>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</si>
  <si>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</si>
  <si>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</si>
  <si>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</si>
  <si>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</si>
  <si>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</si>
  <si>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</si>
  <si>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</si>
  <si>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</si>
  <si>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</si>
  <si>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</si>
  <si>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</si>
  <si>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</si>
  <si>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</si>
  <si>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</si>
  <si>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</si>
  <si>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</si>
  <si>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</si>
  <si>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</si>
  <si>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</si>
  <si>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</si>
  <si>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</si>
  <si>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</si>
  <si>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</si>
  <si>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</si>
  <si>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</si>
  <si>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</si>
  <si>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</si>
  <si>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</si>
  <si>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</si>
  <si>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</si>
  <si>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</si>
  <si>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</si>
  <si>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</si>
  <si>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</si>
  <si>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</si>
  <si>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</si>
  <si>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</si>
  <si>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</si>
  <si>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</si>
  <si>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</si>
  <si>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</si>
  <si>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</si>
  <si>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</si>
  <si>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</si>
  <si>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</si>
  <si>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</si>
  <si>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</si>
  <si>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</si>
  <si>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</si>
  <si>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</si>
  <si>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</si>
  <si>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</si>
  <si>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</si>
  <si>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</si>
  <si>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</si>
  <si>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</si>
  <si>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</si>
  <si>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</si>
  <si>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</si>
  <si>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</si>
  <si>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</si>
  <si>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</si>
  <si>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</si>
  <si>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</si>
  <si>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</si>
  <si>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</si>
  <si>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</si>
  <si>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</si>
  <si>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</si>
  <si>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</si>
  <si>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</si>
  <si>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</si>
  <si>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</si>
  <si>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</si>
  <si>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</si>
  <si>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</si>
  <si>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</si>
  <si>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</si>
  <si>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</si>
  <si>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</si>
  <si>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</si>
  <si>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</si>
  <si>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</si>
  <si>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</si>
  <si>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</si>
  <si>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</si>
  <si>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</si>
  <si>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</si>
  <si>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</si>
  <si>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</si>
  <si>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</si>
  <si>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</si>
  <si>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</si>
  <si>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</si>
  <si>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</si>
  <si>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</si>
  <si>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</si>
  <si>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</si>
  <si>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</si>
  <si>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</si>
  <si>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</si>
  <si>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</si>
  <si>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</si>
  <si>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</si>
  <si>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</si>
  <si>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</si>
  <si>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</si>
  <si>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</si>
  <si>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</si>
  <si>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</si>
  <si>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</si>
  <si>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</si>
  <si>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</si>
  <si>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</si>
  <si>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</si>
  <si>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</si>
  <si>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</si>
  <si>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</si>
  <si>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</si>
  <si>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</si>
  <si>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</si>
  <si>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</si>
  <si>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</si>
  <si>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</si>
  <si>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</si>
  <si>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</si>
  <si>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</si>
  <si>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</si>
  <si>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</si>
  <si>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</si>
  <si>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</si>
  <si>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</si>
  <si>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</si>
  <si>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</si>
  <si>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</si>
  <si>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</si>
  <si>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</si>
  <si>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</si>
  <si>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</si>
  <si>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</si>
  <si>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</si>
  <si>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</si>
  <si>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</si>
  <si>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</si>
  <si>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</si>
  <si>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</si>
  <si>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</si>
  <si>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</si>
  <si>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</si>
  <si>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</si>
  <si>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</si>
  <si>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</si>
  <si>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</si>
  <si>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</si>
  <si>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</si>
  <si>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</si>
  <si>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</si>
  <si>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</si>
  <si>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</si>
  <si>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</si>
  <si>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</si>
  <si>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</si>
  <si>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</si>
  <si>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</si>
  <si>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</si>
  <si>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</si>
  <si>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</si>
  <si>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</si>
  <si>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</si>
  <si>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</si>
  <si>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</si>
  <si>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</si>
  <si>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</si>
  <si>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</si>
  <si>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</si>
  <si>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</si>
  <si>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</si>
  <si>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</si>
  <si>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</si>
  <si>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</si>
  <si>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</si>
  <si>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</si>
  <si>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</si>
  <si>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</si>
  <si>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</si>
  <si>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</si>
  <si>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</si>
  <si>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</si>
  <si>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</si>
  <si>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</si>
  <si>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</si>
  <si>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</si>
  <si>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</si>
  <si>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</si>
  <si>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</si>
  <si>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</si>
  <si>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</si>
  <si>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</si>
  <si>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</si>
  <si>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</si>
  <si>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</si>
  <si>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</si>
  <si>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</si>
  <si>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</si>
  <si>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</si>
  <si>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</si>
  <si>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</si>
  <si>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</si>
  <si>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</si>
  <si>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</si>
  <si>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</si>
  <si>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</si>
  <si>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</si>
  <si>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</si>
  <si>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</si>
  <si>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</si>
  <si>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</si>
  <si>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</si>
  <si>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</si>
  <si>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</si>
  <si>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</si>
  <si>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</si>
  <si>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</si>
  <si>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</si>
  <si>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</si>
  <si>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</si>
  <si>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</si>
  <si>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</si>
  <si>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</si>
  <si>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</si>
  <si>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</si>
  <si>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</si>
  <si>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</si>
  <si>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</si>
  <si>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</si>
  <si>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</si>
  <si>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</si>
  <si>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</si>
  <si>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</si>
  <si>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</si>
  <si>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</si>
  <si>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</si>
  <si>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</si>
  <si>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</si>
  <si>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</si>
  <si>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</si>
  <si>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</si>
  <si>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</si>
  <si>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</si>
  <si>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</si>
  <si>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</si>
  <si>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</si>
  <si>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</si>
  <si>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</si>
  <si>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</si>
  <si>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</si>
  <si>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</si>
  <si>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</si>
  <si>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</si>
  <si>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</si>
  <si>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</si>
  <si>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</si>
  <si>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</si>
  <si>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</si>
  <si>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</si>
  <si>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</si>
  <si>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</si>
  <si>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</si>
  <si>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</si>
  <si>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</si>
  <si>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</si>
  <si>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</si>
  <si>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</si>
  <si>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</si>
  <si>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</si>
  <si>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</si>
  <si>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</si>
  <si>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</si>
  <si>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</si>
  <si>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</si>
  <si>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</si>
  <si>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</si>
  <si>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</si>
  <si>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</si>
  <si>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</si>
  <si>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</si>
  <si>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</si>
  <si>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</si>
  <si>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</si>
  <si>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</si>
  <si>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</si>
  <si>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</si>
  <si>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</si>
  <si>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</si>
  <si>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</si>
  <si>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</si>
  <si>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</si>
  <si>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</si>
  <si>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</si>
  <si>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</si>
  <si>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</si>
  <si>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</si>
  <si>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</si>
  <si>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</si>
  <si>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</si>
  <si>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</si>
  <si>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</si>
  <si>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</si>
  <si>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</si>
  <si>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</si>
  <si>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</si>
  <si>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</si>
  <si>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</si>
  <si>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</si>
  <si>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</si>
  <si>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</si>
  <si>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</si>
  <si>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</si>
  <si>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</si>
  <si>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</si>
  <si>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</si>
  <si>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</si>
  <si>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</si>
  <si>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</si>
  <si>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</si>
  <si>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</si>
  <si>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</si>
  <si>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</si>
  <si>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</si>
  <si>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</si>
  <si>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</si>
  <si>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</si>
  <si>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</si>
  <si>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</si>
  <si>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</si>
  <si>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</si>
  <si>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</si>
  <si>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</si>
  <si>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</si>
  <si>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</si>
  <si>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</si>
  <si>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</si>
  <si>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</si>
  <si>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</si>
  <si>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</si>
  <si>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</si>
  <si>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</si>
  <si>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</si>
  <si>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</si>
  <si>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</si>
  <si>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</si>
  <si>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</si>
  <si>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</si>
  <si>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</si>
  <si>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</si>
  <si>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</si>
  <si>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</si>
  <si>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</si>
  <si>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</si>
  <si>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</si>
  <si>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</si>
  <si>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</si>
  <si>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</si>
  <si>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</si>
  <si>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</si>
  <si>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</si>
  <si>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</si>
  <si>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</si>
  <si>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</si>
  <si>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</si>
  <si>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</si>
  <si>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</si>
  <si>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</si>
  <si>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</si>
  <si>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</si>
  <si>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</si>
  <si>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</si>
  <si>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</si>
  <si>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</si>
  <si>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</si>
  <si>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</si>
  <si>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</si>
  <si>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</si>
  <si>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</si>
  <si>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</si>
  <si>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</si>
  <si>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</si>
  <si>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</si>
  <si>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</si>
  <si>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</si>
  <si>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</si>
  <si>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</si>
  <si>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</si>
  <si>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</si>
  <si>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</si>
  <si>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</si>
  <si>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</si>
  <si>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</si>
  <si>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</si>
  <si>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</si>
  <si>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</si>
  <si>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</si>
  <si>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</si>
  <si>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</si>
  <si>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</si>
  <si>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</si>
  <si>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</si>
  <si>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</si>
  <si>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</si>
  <si>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</si>
  <si>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</si>
  <si>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</si>
  <si>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</si>
  <si>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</si>
  <si>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</si>
  <si>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</si>
  <si>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</si>
  <si>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</si>
  <si>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</si>
  <si>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</si>
  <si>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</si>
  <si>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</si>
  <si>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</si>
  <si>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</si>
  <si>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</si>
  <si>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</si>
  <si>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</si>
  <si>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</si>
  <si>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</si>
  <si>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</si>
  <si>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</si>
  <si>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</si>
  <si>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</si>
  <si>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</si>
  <si>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</si>
  <si>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</si>
  <si>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</si>
  <si>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</si>
  <si>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</si>
  <si>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</si>
  <si>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</si>
  <si>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</si>
  <si>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</si>
  <si>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</si>
  <si>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</si>
  <si>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</si>
  <si>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</si>
  <si>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</si>
  <si>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</si>
  <si>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</si>
  <si>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</si>
  <si>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</si>
  <si>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</si>
  <si>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</si>
  <si>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</si>
  <si>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</si>
  <si>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</si>
  <si>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</si>
  <si>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</si>
  <si>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</si>
  <si>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</si>
  <si>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</si>
  <si>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</si>
  <si>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</si>
  <si>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</si>
  <si>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</si>
  <si>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</si>
  <si>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</si>
  <si>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</si>
  <si>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</si>
  <si>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</si>
  <si>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</si>
  <si>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</si>
  <si>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</si>
  <si>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</si>
  <si>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</si>
  <si>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</si>
  <si>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</si>
  <si>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</si>
  <si>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</si>
  <si>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</si>
  <si>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</si>
  <si>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</si>
  <si>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</si>
  <si>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</si>
  <si>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</si>
  <si>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</si>
  <si>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</si>
  <si>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</si>
  <si>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</si>
  <si>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</si>
  <si>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</si>
  <si>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</si>
  <si>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</si>
  <si>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</si>
  <si>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</si>
  <si>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</si>
  <si>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</si>
  <si>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</si>
  <si>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</si>
  <si>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</si>
  <si>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</si>
  <si>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</si>
  <si>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</si>
  <si>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</si>
  <si>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</si>
  <si>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</si>
  <si>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</si>
  <si>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</si>
  <si>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</si>
  <si>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</si>
  <si>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</si>
  <si>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</si>
  <si>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</si>
  <si>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</si>
  <si>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</si>
  <si>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</si>
  <si>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</si>
  <si>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</si>
  <si>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</si>
  <si>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</si>
  <si>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</si>
  <si>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</si>
  <si>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</si>
  <si>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</si>
  <si>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</si>
  <si>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</si>
  <si>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</si>
  <si>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</si>
  <si>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</si>
  <si>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</si>
  <si>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</si>
  <si>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</si>
  <si>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</si>
  <si>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</si>
  <si>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</si>
  <si>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</si>
  <si>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</si>
  <si>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</si>
  <si>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</si>
  <si>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</si>
  <si>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</si>
  <si>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</si>
  <si>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</si>
  <si>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</si>
  <si>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</si>
  <si>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</si>
  <si>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</si>
  <si>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</si>
  <si>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</si>
  <si>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</si>
  <si>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</si>
  <si>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</si>
  <si>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</si>
  <si>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</si>
  <si>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</si>
  <si>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</si>
  <si>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</si>
  <si>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</si>
  <si>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</si>
  <si>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</si>
  <si>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</si>
  <si>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</si>
  <si>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</si>
  <si>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</si>
  <si>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</si>
  <si>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</si>
  <si>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</si>
  <si>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</si>
  <si>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</si>
  <si>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</si>
  <si>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</si>
  <si>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</si>
  <si>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</si>
  <si>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</si>
  <si>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</si>
  <si>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</si>
  <si>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</si>
  <si>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</si>
  <si>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</si>
  <si>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</si>
  <si>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</si>
  <si>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</si>
  <si>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</si>
  <si>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</si>
  <si>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</si>
  <si>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</si>
  <si>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</si>
  <si>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</si>
  <si>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</si>
  <si>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</si>
  <si>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</si>
  <si>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</si>
  <si>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</si>
  <si>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</si>
  <si>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</si>
  <si>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</si>
  <si>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</si>
  <si>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</si>
  <si>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</si>
  <si>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</si>
  <si>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</si>
  <si>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</si>
  <si>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</si>
  <si>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</si>
  <si>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</si>
  <si>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</si>
  <si>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</si>
  <si>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</si>
  <si>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</si>
  <si>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</si>
  <si>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</si>
  <si>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</si>
  <si>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</si>
  <si>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</si>
  <si>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</si>
  <si>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</si>
  <si>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</si>
  <si>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</si>
  <si>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</si>
  <si>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</si>
  <si>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</si>
  <si>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</si>
  <si>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</si>
  <si>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</si>
  <si>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</si>
  <si>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</si>
  <si>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</si>
  <si>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</si>
  <si>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</si>
  <si>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</si>
  <si>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</si>
  <si>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</si>
  <si>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</si>
  <si>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</si>
  <si>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</si>
  <si>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</si>
  <si>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</si>
  <si>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</si>
  <si>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</si>
  <si>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</si>
  <si>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</si>
  <si>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</si>
  <si>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</si>
  <si>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</si>
  <si>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</si>
  <si>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</si>
  <si>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</si>
  <si>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</si>
  <si>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</si>
  <si>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</si>
  <si>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</si>
  <si>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</si>
  <si>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</si>
  <si>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</si>
  <si>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</si>
  <si>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</si>
  <si>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</si>
  <si>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</si>
  <si>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</si>
  <si>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</si>
  <si>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</si>
  <si>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</si>
  <si>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</si>
  <si>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</si>
  <si>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</si>
  <si>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</si>
  <si>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</si>
  <si>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</si>
  <si>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</si>
  <si>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</si>
  <si>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</si>
  <si>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</si>
  <si>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</si>
  <si>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</si>
  <si>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</si>
  <si>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</si>
  <si>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</si>
  <si>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</si>
  <si>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</si>
  <si>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</si>
  <si>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</si>
  <si>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</si>
  <si>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</si>
  <si>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</si>
  <si>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</si>
  <si>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</si>
  <si>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</si>
  <si>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</si>
  <si>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</si>
  <si>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</si>
  <si>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</si>
  <si>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</si>
  <si>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</si>
  <si>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</si>
  <si>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</si>
  <si>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</si>
  <si>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</si>
  <si>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</si>
  <si>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</si>
  <si>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</si>
  <si>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</si>
  <si>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</si>
  <si>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</si>
  <si>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</si>
  <si>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</si>
  <si>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</si>
  <si>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</si>
  <si>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</si>
  <si>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</si>
  <si>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</si>
  <si>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</si>
  <si>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</si>
  <si>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</si>
  <si>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</si>
  <si>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</si>
  <si>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</si>
  <si>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</si>
  <si>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</si>
  <si>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</si>
  <si>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</si>
  <si>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</si>
  <si>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</si>
  <si>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</si>
  <si>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</si>
  <si>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</si>
  <si>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</si>
  <si>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</si>
  <si>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</si>
  <si>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</si>
  <si>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</si>
  <si>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</si>
  <si>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</si>
  <si>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</si>
  <si>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</si>
  <si>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</si>
  <si>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</si>
  <si>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</si>
  <si>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</si>
  <si>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</si>
  <si>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</si>
  <si>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</si>
  <si>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</si>
  <si>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</si>
  <si>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</si>
  <si>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</si>
  <si>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</si>
  <si>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</si>
  <si>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</si>
  <si>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</si>
  <si>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</si>
  <si>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</si>
  <si>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</si>
  <si>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</si>
  <si>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</si>
  <si>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</si>
  <si>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</si>
  <si>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</si>
  <si>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</si>
  <si>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</si>
  <si>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</si>
  <si>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</si>
  <si>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</si>
  <si>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</si>
  <si>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</si>
  <si>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</si>
  <si>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</si>
  <si>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</si>
  <si>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</si>
  <si>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</si>
  <si>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</si>
  <si>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</si>
  <si>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</si>
  <si>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</si>
  <si>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</si>
  <si>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</si>
  <si>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</si>
  <si>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</si>
  <si>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</si>
  <si>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</si>
  <si>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</si>
  <si>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</si>
  <si>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</si>
  <si>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</si>
  <si>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</si>
  <si>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</si>
  <si>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</si>
  <si>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</si>
  <si>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</si>
  <si>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</si>
  <si>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</si>
  <si>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</si>
  <si>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</si>
  <si>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</si>
  <si>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</si>
  <si>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</si>
  <si>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</si>
  <si>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</si>
  <si>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</si>
  <si>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</si>
  <si>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</si>
  <si>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</si>
  <si>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</si>
  <si>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</si>
  <si>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</si>
  <si>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</si>
  <si>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</si>
  <si>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</si>
  <si>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</si>
  <si>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</si>
  <si>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</si>
  <si>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</si>
  <si>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</si>
  <si>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</si>
  <si>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</si>
  <si>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</si>
  <si>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</si>
  <si>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</si>
  <si>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</si>
  <si>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</si>
  <si>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</si>
  <si>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</si>
  <si>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</si>
  <si>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</si>
  <si>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</si>
  <si>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</si>
  <si>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</si>
  <si>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</si>
  <si>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</si>
  <si>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</si>
  <si>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</si>
  <si>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</si>
  <si>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</si>
  <si>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</si>
  <si>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</si>
  <si>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</si>
  <si>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</si>
  <si>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</si>
  <si>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</si>
  <si>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</si>
  <si>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</si>
  <si>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</si>
  <si>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</si>
  <si>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</si>
  <si>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</si>
  <si>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</si>
  <si>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</si>
  <si>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</si>
  <si>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</si>
  <si>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</si>
  <si>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</si>
  <si>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</si>
  <si>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</si>
  <si>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</si>
  <si>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</si>
  <si>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</si>
  <si>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</si>
  <si>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</si>
  <si>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</si>
  <si>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</si>
  <si>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</si>
  <si>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</si>
  <si>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</si>
  <si>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</si>
  <si>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</si>
  <si>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</si>
  <si>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</si>
  <si>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</si>
  <si>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</si>
  <si>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</si>
  <si>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</si>
  <si>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</si>
  <si>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</si>
  <si>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</si>
  <si>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</si>
  <si>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</si>
  <si>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</si>
  <si>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</si>
  <si>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</si>
  <si>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</si>
  <si>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</si>
  <si>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</si>
  <si>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</si>
  <si>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</si>
  <si>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</si>
  <si>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</si>
  <si>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</si>
  <si>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</si>
  <si>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</si>
  <si>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</si>
  <si>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</si>
  <si>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</si>
  <si>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</si>
  <si>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</si>
  <si>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</si>
  <si>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</si>
  <si>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</si>
  <si>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</si>
  <si>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</si>
  <si>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</si>
  <si>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</si>
  <si>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</si>
  <si>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</si>
  <si>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</si>
  <si>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</si>
  <si>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</si>
  <si>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</si>
  <si>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</si>
  <si>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</si>
  <si>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</si>
  <si>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</si>
  <si>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</si>
  <si>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</si>
  <si>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</si>
  <si>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</si>
  <si>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</si>
  <si>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</si>
  <si>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</si>
  <si>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</si>
  <si>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</si>
  <si>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</si>
  <si>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</si>
  <si>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</si>
  <si>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</si>
  <si>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</si>
  <si>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</si>
  <si>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</si>
  <si>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</si>
  <si>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</si>
  <si>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</si>
  <si>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</si>
  <si>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</si>
  <si>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</si>
  <si>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</si>
  <si>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</si>
  <si>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</si>
  <si>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</si>
  <si>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</si>
  <si>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</si>
  <si>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</si>
  <si>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</si>
  <si>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</si>
  <si>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</si>
  <si>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</si>
  <si>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</si>
  <si>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</si>
  <si>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</si>
  <si>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</si>
  <si>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</si>
  <si>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</si>
  <si>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</si>
  <si>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</si>
  <si>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</si>
  <si>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</si>
  <si>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</si>
  <si>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</si>
  <si>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</si>
  <si>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</si>
  <si>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</si>
  <si>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</si>
  <si>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</si>
  <si>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</si>
  <si>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</si>
  <si>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</si>
  <si>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</si>
  <si>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</si>
  <si>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</si>
  <si>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</si>
  <si>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</si>
  <si>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</si>
  <si>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</si>
  <si>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</si>
  <si>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</si>
  <si>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</si>
  <si>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</si>
  <si>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</si>
  <si>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</si>
  <si>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</si>
  <si>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</si>
  <si>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</si>
  <si>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</si>
  <si>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</si>
  <si>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</si>
  <si>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</si>
  <si>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</si>
  <si>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</si>
  <si>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</si>
  <si>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</si>
  <si>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</si>
  <si>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</si>
  <si>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</si>
  <si>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</si>
  <si>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</si>
  <si>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</si>
  <si>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</si>
  <si>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</si>
  <si>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</si>
  <si>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</si>
  <si>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</si>
  <si>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</si>
  <si>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</si>
  <si>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</si>
  <si>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</si>
  <si>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</si>
  <si>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</si>
  <si>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</si>
  <si>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</si>
  <si>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</si>
  <si>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</si>
  <si>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</si>
  <si>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</si>
  <si>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</si>
  <si>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</si>
  <si>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</si>
  <si>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</si>
  <si>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</si>
  <si>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</si>
  <si>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</si>
  <si>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</si>
  <si>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</si>
  <si>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</si>
  <si>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</si>
  <si>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</si>
  <si>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</si>
  <si>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</si>
  <si>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</si>
  <si>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</si>
  <si>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</si>
  <si>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</si>
  <si>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</si>
  <si>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</si>
  <si>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</si>
  <si>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</si>
  <si>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</si>
  <si>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</si>
  <si>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</si>
  <si>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</si>
  <si>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</si>
  <si>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</si>
  <si>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</si>
  <si>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</si>
  <si>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</si>
  <si>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</si>
  <si>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</si>
  <si>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</si>
  <si>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</si>
  <si>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</si>
  <si>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</si>
  <si>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</si>
  <si>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</si>
  <si>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</si>
  <si>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</si>
  <si>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</si>
  <si>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</si>
  <si>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</si>
  <si>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</si>
  <si>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</si>
  <si>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</si>
  <si>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</si>
  <si>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</si>
  <si>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</si>
  <si>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</si>
  <si>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</si>
  <si>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</si>
  <si>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</si>
  <si>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</si>
  <si>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</si>
  <si>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</si>
  <si>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</si>
  <si>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</si>
  <si>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</si>
  <si>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</si>
  <si>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</si>
  <si>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</si>
  <si>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</si>
  <si>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</si>
  <si>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</si>
  <si>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</si>
  <si>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</si>
  <si>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</si>
  <si>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</si>
  <si>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</si>
  <si>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</si>
  <si>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</si>
  <si>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</si>
  <si>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</si>
  <si>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</si>
  <si>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</si>
  <si>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</si>
  <si>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</si>
  <si>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</si>
  <si>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</si>
  <si>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</si>
  <si>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</si>
  <si>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</si>
  <si>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</si>
  <si>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</si>
  <si>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</si>
  <si>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</si>
  <si>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</si>
  <si>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</si>
  <si>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</si>
  <si>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</si>
  <si>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</si>
  <si>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</si>
  <si>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</si>
  <si>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</si>
  <si>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</si>
  <si>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</si>
  <si>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</si>
  <si>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</si>
  <si>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</si>
  <si>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</si>
  <si>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</si>
  <si>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</si>
  <si>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</si>
  <si>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</si>
  <si>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</si>
  <si>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</si>
  <si>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</si>
  <si>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</si>
  <si>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</si>
  <si>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</si>
  <si>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</si>
  <si>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</si>
  <si>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</si>
  <si>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</si>
  <si>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</si>
  <si>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</si>
  <si>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</si>
  <si>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</si>
  <si>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</si>
  <si>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</si>
  <si>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</si>
  <si>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</si>
  <si>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</si>
  <si>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</si>
  <si>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</si>
  <si>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</si>
  <si>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</si>
  <si>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</si>
  <si>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</si>
  <si>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</si>
  <si>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</si>
  <si>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</si>
  <si>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</si>
  <si>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</si>
  <si>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</si>
  <si>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</si>
  <si>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</si>
  <si>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</si>
  <si>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</si>
  <si>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</si>
  <si>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</si>
  <si>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</si>
  <si>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</si>
  <si>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</si>
  <si>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</si>
  <si>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</si>
  <si>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</si>
  <si>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</si>
  <si>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</si>
  <si>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</si>
  <si>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</si>
  <si>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</si>
  <si>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</si>
  <si>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</si>
  <si>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</si>
  <si>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</si>
  <si>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</si>
  <si>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</si>
  <si>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</si>
  <si>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</si>
  <si>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</si>
  <si>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</si>
  <si>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</si>
  <si>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</si>
  <si>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</si>
  <si>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</si>
  <si>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</si>
  <si>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</si>
  <si>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</si>
  <si>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</si>
  <si>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</si>
  <si>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</si>
  <si>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</si>
  <si>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</si>
  <si>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</si>
  <si>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</si>
  <si>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</si>
  <si>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</si>
  <si>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</si>
  <si>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</si>
  <si>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</si>
  <si>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</si>
  <si>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</si>
  <si>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</si>
  <si>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</si>
  <si>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</si>
  <si>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</si>
  <si>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</si>
  <si>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</si>
  <si>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</si>
  <si>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</si>
  <si>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</si>
  <si>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</si>
  <si>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</si>
  <si>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</si>
  <si>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</si>
  <si>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</si>
  <si>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</si>
  <si>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</si>
  <si>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</si>
  <si>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</si>
  <si>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</si>
  <si>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</si>
  <si>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</si>
  <si>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</si>
  <si>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</si>
  <si>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</si>
  <si>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</si>
  <si>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</si>
  <si>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</si>
  <si>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</si>
  <si>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</si>
  <si>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</si>
  <si>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</si>
  <si>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</si>
  <si>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</si>
  <si>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</si>
  <si>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</si>
  <si>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</si>
  <si>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</si>
  <si>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</si>
  <si>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</si>
  <si>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</si>
  <si>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</si>
  <si>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</si>
  <si>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</si>
  <si>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</si>
  <si>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</si>
  <si>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</si>
  <si>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</si>
  <si>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</si>
  <si>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</si>
  <si>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</si>
  <si>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</si>
  <si>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</si>
  <si>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</si>
  <si>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</si>
  <si>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</si>
  <si>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</si>
  <si>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</si>
  <si>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</si>
  <si>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</si>
  <si>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</si>
  <si>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</si>
  <si>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</si>
  <si>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</si>
  <si>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</si>
  <si>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</si>
  <si>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</si>
  <si>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</si>
  <si>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</si>
  <si>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</si>
  <si>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</si>
  <si>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</si>
  <si>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</si>
  <si>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</si>
  <si>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</si>
  <si>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</si>
  <si>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</si>
  <si>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</si>
  <si>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</si>
  <si>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</si>
  <si>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</si>
  <si>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</si>
  <si>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</si>
  <si>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</si>
  <si>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</si>
  <si>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</si>
  <si>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</si>
  <si>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</si>
  <si>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</si>
  <si>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</si>
  <si>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</si>
  <si>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</si>
  <si>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</si>
  <si>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</si>
  <si>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</si>
  <si>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</si>
  <si>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</si>
  <si>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</si>
  <si>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</si>
  <si>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</si>
  <si>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</si>
  <si>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</si>
  <si>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</si>
  <si>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</si>
  <si>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</si>
  <si>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</si>
  <si>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</si>
  <si>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</si>
  <si>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</si>
  <si>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</si>
  <si>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</si>
  <si>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</si>
  <si>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</si>
  <si>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</si>
  <si>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</si>
  <si>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</si>
  <si>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</si>
  <si>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</si>
  <si>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</si>
  <si>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</si>
  <si>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</si>
  <si>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</si>
  <si>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</si>
  <si>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</si>
  <si>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</si>
  <si>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</si>
  <si>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</si>
  <si>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</si>
  <si>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</si>
  <si>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</si>
  <si>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</si>
  <si>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</si>
  <si>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</si>
  <si>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</si>
  <si>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</si>
  <si>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</si>
  <si>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</si>
  <si>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</si>
  <si>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</si>
  <si>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</si>
  <si>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</si>
  <si>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</si>
  <si>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</si>
  <si>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</si>
  <si>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</si>
  <si>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</si>
  <si>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</si>
  <si>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</si>
  <si>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</si>
  <si>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</si>
  <si>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</si>
  <si>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</si>
  <si>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</si>
  <si>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</si>
  <si>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</si>
  <si>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</si>
  <si>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</si>
  <si>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</si>
  <si>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</si>
  <si>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</si>
  <si>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</si>
  <si>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</si>
  <si>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</si>
  <si>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</si>
  <si>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</si>
  <si>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</si>
  <si>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</si>
  <si>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</si>
  <si>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</si>
  <si>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</si>
  <si>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</si>
  <si>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</si>
  <si>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</si>
  <si>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</si>
  <si>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</si>
  <si>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</si>
  <si>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</si>
  <si>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</si>
  <si>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</si>
  <si>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</si>
  <si>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</si>
  <si>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</si>
  <si>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</si>
  <si>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</si>
  <si>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</si>
  <si>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</si>
  <si>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</si>
  <si>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</si>
  <si>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</si>
  <si>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</si>
  <si>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</si>
  <si>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</si>
  <si>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</si>
  <si>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</si>
  <si>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</si>
  <si>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</si>
  <si>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</si>
  <si>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</si>
  <si>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</si>
  <si>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</si>
  <si>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</si>
  <si>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</si>
  <si>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</si>
  <si>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</si>
  <si>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</si>
  <si>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</si>
  <si>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</si>
  <si>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</si>
  <si>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</si>
  <si>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</si>
  <si>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</si>
  <si>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</si>
  <si>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</si>
  <si>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</si>
  <si>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</si>
  <si>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</si>
  <si>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</si>
  <si>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</si>
  <si>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</si>
  <si>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</si>
  <si>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</si>
  <si>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</si>
  <si>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</si>
  <si>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</si>
  <si>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</si>
  <si>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</si>
  <si>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</si>
  <si>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</si>
  <si>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</si>
  <si>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</si>
  <si>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</si>
  <si>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</si>
  <si>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</si>
  <si>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</si>
  <si>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</si>
  <si>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</si>
  <si>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</si>
  <si>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</si>
  <si>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</si>
  <si>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</si>
  <si>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</si>
  <si>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</si>
  <si>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</si>
  <si>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</si>
  <si>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</si>
  <si>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</si>
  <si>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</si>
  <si>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</si>
  <si>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</si>
  <si>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</si>
  <si>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</si>
  <si>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</si>
  <si>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</si>
  <si>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</si>
  <si>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</si>
  <si>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</si>
  <si>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</si>
  <si>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</si>
  <si>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</si>
  <si>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</si>
  <si>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</si>
  <si>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</si>
  <si>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</si>
  <si>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</si>
  <si>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</si>
  <si>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</si>
  <si>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</si>
  <si>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</si>
  <si>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</si>
  <si>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</si>
  <si>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</si>
  <si>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</si>
  <si>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</si>
  <si>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</si>
  <si>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</si>
  <si>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</si>
  <si>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</si>
  <si>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</si>
  <si>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</si>
  <si>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</si>
  <si>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</si>
  <si>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</si>
  <si>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</si>
  <si>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</si>
  <si>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</si>
  <si>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</si>
  <si>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</si>
  <si>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</si>
  <si>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</si>
  <si>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</si>
  <si>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</si>
  <si>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</si>
  <si>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</si>
  <si>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</si>
  <si>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</si>
  <si>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</si>
  <si>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</si>
  <si>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</si>
  <si>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</si>
  <si>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</si>
  <si>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</si>
  <si>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</si>
  <si>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</si>
  <si>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</si>
  <si>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</si>
  <si>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</si>
  <si>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</si>
  <si>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</si>
  <si>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</si>
  <si>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</si>
  <si>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</si>
  <si>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</si>
  <si>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</si>
  <si>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</si>
  <si>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</si>
  <si>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</si>
  <si>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</si>
  <si>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</si>
  <si>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</si>
  <si>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</si>
  <si>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</si>
  <si>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</si>
  <si>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</si>
  <si>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</si>
  <si>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</si>
  <si>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</si>
  <si>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</si>
  <si>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</si>
  <si>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</si>
  <si>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</si>
  <si>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</si>
  <si>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</si>
  <si>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</si>
  <si>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</si>
  <si>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</si>
  <si>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</si>
  <si>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</si>
  <si>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</si>
  <si>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</si>
  <si>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</si>
  <si>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</si>
  <si>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</si>
  <si>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</si>
  <si>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</si>
  <si>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</si>
  <si>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</si>
  <si>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</si>
  <si>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</si>
  <si>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</si>
  <si>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</si>
  <si>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</si>
  <si>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</si>
  <si>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</si>
  <si>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</si>
  <si>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</si>
  <si>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</si>
  <si>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</si>
  <si>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</si>
  <si>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</si>
  <si>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</si>
  <si>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</si>
  <si>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</si>
  <si>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</si>
  <si>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</si>
  <si>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</si>
  <si>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</si>
  <si>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</si>
  <si>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</si>
  <si>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</si>
  <si>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</si>
  <si>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</si>
  <si>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</si>
  <si>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</si>
  <si>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</si>
  <si>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</si>
  <si>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</si>
  <si>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</si>
  <si>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</si>
  <si>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</si>
  <si>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</si>
  <si>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</si>
  <si>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</si>
  <si>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</si>
  <si>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</si>
  <si>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</si>
  <si>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</si>
  <si>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</si>
  <si>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</si>
  <si>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</si>
  <si>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</si>
  <si>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</si>
  <si>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</si>
  <si>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</si>
  <si>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</si>
  <si>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</si>
  <si>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</si>
  <si>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</si>
  <si>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</si>
  <si>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</si>
  <si>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</si>
  <si>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</si>
  <si>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</si>
  <si>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</si>
  <si>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</si>
  <si>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</si>
  <si>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</si>
  <si>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</si>
  <si>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</si>
  <si>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</si>
  <si>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</si>
  <si>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</si>
  <si>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</si>
  <si>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</si>
  <si>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</si>
  <si>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</si>
  <si>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</si>
  <si>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</si>
  <si>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</si>
  <si>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</si>
  <si>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</si>
  <si>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</si>
  <si>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</si>
  <si>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</si>
  <si>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</si>
  <si>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</si>
  <si>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</si>
  <si>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</si>
  <si>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</si>
  <si>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</si>
  <si>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</si>
  <si>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</si>
  <si>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</si>
  <si>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</si>
  <si>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</si>
  <si>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</si>
  <si>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</si>
  <si>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</si>
  <si>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</si>
  <si>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</si>
  <si>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</si>
  <si>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</si>
  <si>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</si>
  <si>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</si>
  <si>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</si>
  <si>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</si>
  <si>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</si>
  <si>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</si>
  <si>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</si>
  <si>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</si>
  <si>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</si>
  <si>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</si>
  <si>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</si>
  <si>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</si>
  <si>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</si>
  <si>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</si>
  <si>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</si>
  <si>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</si>
  <si>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</si>
  <si>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</si>
  <si>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</si>
  <si>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</si>
  <si>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</si>
  <si>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</si>
  <si>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</si>
  <si>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</si>
  <si>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</si>
  <si>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</si>
  <si>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</si>
  <si>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</si>
  <si>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</si>
  <si>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</si>
  <si>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</si>
  <si>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</si>
  <si>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</si>
  <si>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</si>
  <si>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</si>
  <si>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</si>
  <si>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</si>
  <si>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</si>
  <si>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</si>
  <si>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</si>
  <si>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</si>
  <si>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</si>
  <si>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</si>
  <si>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</si>
  <si>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</si>
  <si>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</si>
  <si>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</si>
  <si>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</si>
  <si>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</si>
  <si>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</si>
  <si>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</si>
  <si>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</si>
  <si>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</si>
  <si>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</si>
  <si>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</si>
  <si>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</si>
  <si>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</si>
  <si>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</si>
  <si>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</si>
  <si>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</si>
  <si>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</si>
  <si>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</si>
  <si>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</si>
  <si>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</si>
  <si>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</si>
  <si>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</si>
  <si>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</si>
  <si>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</si>
  <si>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</si>
  <si>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</si>
  <si>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</si>
  <si>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</si>
  <si>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</si>
  <si>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</si>
  <si>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</si>
  <si>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</si>
  <si>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</si>
  <si>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</si>
  <si>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</si>
  <si>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</si>
  <si>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</si>
  <si>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</si>
  <si>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</si>
  <si>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</si>
  <si>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</si>
  <si>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</si>
  <si>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</si>
  <si>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</si>
  <si>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</si>
  <si>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</si>
  <si>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</si>
  <si>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</si>
  <si>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</si>
  <si>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</si>
  <si>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</si>
  <si>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</si>
  <si>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</si>
  <si>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</si>
  <si>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</si>
  <si>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</si>
  <si>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</si>
  <si>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</si>
  <si>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</si>
  <si>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</si>
  <si>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</si>
  <si>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</si>
  <si>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</si>
  <si>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</si>
  <si>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</si>
  <si>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</si>
  <si>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</si>
  <si>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</si>
  <si>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</si>
  <si>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</si>
  <si>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</si>
  <si>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</si>
  <si>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</si>
  <si>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</si>
  <si>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</si>
  <si>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</si>
  <si>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</si>
  <si>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</si>
  <si>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</si>
  <si>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</si>
  <si>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</si>
  <si>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</si>
  <si>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</si>
  <si>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</si>
  <si>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</si>
  <si>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</si>
  <si>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</si>
  <si>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</si>
  <si>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</si>
  <si>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</si>
  <si>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</si>
  <si>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</si>
  <si>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</si>
  <si>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</si>
  <si>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</si>
  <si>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</si>
  <si>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</si>
  <si>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</si>
  <si>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</si>
  <si>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</si>
  <si>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</si>
  <si>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</si>
  <si>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</si>
  <si>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</si>
  <si>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</si>
  <si>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</si>
  <si>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</si>
  <si>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</si>
  <si>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</si>
  <si>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</si>
  <si>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</si>
  <si>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</si>
  <si>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</si>
  <si>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</si>
  <si>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</si>
  <si>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</si>
  <si>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</si>
  <si>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</si>
  <si>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</si>
  <si>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</si>
  <si>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</si>
  <si>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</si>
  <si>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</si>
  <si>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</si>
  <si>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</si>
  <si>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</si>
  <si>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</si>
  <si>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</si>
  <si>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</si>
  <si>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</si>
  <si>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</si>
  <si>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</si>
  <si>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</si>
  <si>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</si>
  <si>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</si>
  <si>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</si>
  <si>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</si>
  <si>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</si>
  <si>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</si>
  <si>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</si>
  <si>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</si>
  <si>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</si>
  <si>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</si>
  <si>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</si>
  <si>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</si>
  <si>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</si>
  <si>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</si>
  <si>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</si>
  <si>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</si>
  <si>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</si>
  <si>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</si>
  <si>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</si>
  <si>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</si>
  <si>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</si>
  <si>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</si>
  <si>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</si>
  <si>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</si>
  <si>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</si>
  <si>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</si>
  <si>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</si>
  <si>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</si>
  <si>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</si>
  <si>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</si>
  <si>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</si>
  <si>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</si>
  <si>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</si>
  <si>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</si>
  <si>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</si>
  <si>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</si>
  <si>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</si>
  <si>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</si>
  <si>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</si>
  <si>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</si>
  <si>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</si>
  <si>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</si>
  <si>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</si>
  <si>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</si>
  <si>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</si>
  <si>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</si>
  <si>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</si>
  <si>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</si>
  <si>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</si>
  <si>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</si>
  <si>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</si>
  <si>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</si>
  <si>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</si>
  <si>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</si>
  <si>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</si>
  <si>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</si>
  <si>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</si>
  <si>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</si>
  <si>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</si>
  <si>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</si>
  <si>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</si>
  <si>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</si>
  <si>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</si>
  <si>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</si>
  <si>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</si>
  <si>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</si>
  <si>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</si>
  <si>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</si>
  <si>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</si>
  <si>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</si>
  <si>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</si>
  <si>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</si>
  <si>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</si>
  <si>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</si>
  <si>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</si>
  <si>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</si>
  <si>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</si>
  <si>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</si>
  <si>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</si>
  <si>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</si>
  <si>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</si>
  <si>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</si>
  <si>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</si>
  <si>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</si>
  <si>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</si>
  <si>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</si>
  <si>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</si>
  <si>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</si>
  <si>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</si>
  <si>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</si>
  <si>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</si>
  <si>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</si>
  <si>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</si>
  <si>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</si>
  <si>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</si>
  <si>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</si>
  <si>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</si>
  <si>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</si>
  <si>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</si>
  <si>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</si>
  <si>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</si>
  <si>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</si>
  <si>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</si>
  <si>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</si>
  <si>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</si>
  <si>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</si>
  <si>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</si>
  <si>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</si>
  <si>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</si>
  <si>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</si>
  <si>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</si>
  <si>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</si>
  <si>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</si>
  <si>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</si>
  <si>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</si>
  <si>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</si>
  <si>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</si>
  <si>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</si>
  <si>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</si>
  <si>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</si>
  <si>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</si>
  <si>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</si>
  <si>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</si>
  <si>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</si>
  <si>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</si>
  <si>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</si>
  <si>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</si>
  <si>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</si>
  <si>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</si>
  <si>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</si>
  <si>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</si>
  <si>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</si>
  <si>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</si>
  <si>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</si>
  <si>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</si>
  <si>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</si>
  <si>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</si>
  <si>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</si>
  <si>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</si>
  <si>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</si>
  <si>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</si>
  <si>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</si>
  <si>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</si>
  <si>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</si>
  <si>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</si>
  <si>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</si>
  <si>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</si>
  <si>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</si>
  <si>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</si>
  <si>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</si>
  <si>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</si>
  <si>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</si>
  <si>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</si>
  <si>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</si>
  <si>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</si>
  <si>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</si>
  <si>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</si>
  <si>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</si>
  <si>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</si>
  <si>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</si>
  <si>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</si>
  <si>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</si>
  <si>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</si>
  <si>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</si>
  <si>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</si>
  <si>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</si>
  <si>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</si>
  <si>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</si>
  <si>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</si>
  <si>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</si>
  <si>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</si>
  <si>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</si>
  <si>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</si>
  <si>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</si>
  <si>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</si>
  <si>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</si>
  <si>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</si>
  <si>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</si>
  <si>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</si>
  <si>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</si>
  <si>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</si>
  <si>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</si>
  <si>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</si>
  <si>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</si>
  <si>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</si>
  <si>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</si>
  <si>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</si>
  <si>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</si>
  <si>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</si>
  <si>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</si>
  <si>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</si>
  <si>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</si>
  <si>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</si>
  <si>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</si>
  <si>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</si>
  <si>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</si>
  <si>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</si>
  <si>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</si>
  <si>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</si>
  <si>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</si>
  <si>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</si>
  <si>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</si>
  <si>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</si>
  <si>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</si>
  <si>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</si>
  <si>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</si>
  <si>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</si>
  <si>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</si>
  <si>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</si>
  <si>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</si>
  <si>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</si>
  <si>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</si>
  <si>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</si>
  <si>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</si>
  <si>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</si>
  <si>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</si>
  <si>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</si>
  <si>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</si>
  <si>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</si>
  <si>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</si>
  <si>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</si>
  <si>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</si>
  <si>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</si>
  <si>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</si>
  <si>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</si>
  <si>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</si>
  <si>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</si>
  <si>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</si>
  <si>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</si>
  <si>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</si>
  <si>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</si>
  <si>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</si>
  <si>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</si>
  <si>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</si>
  <si>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</si>
  <si>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</si>
  <si>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</si>
  <si>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</si>
  <si>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</si>
  <si>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</si>
  <si>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</si>
  <si>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</si>
  <si>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</si>
  <si>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</si>
  <si>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</si>
  <si>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</si>
  <si>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</si>
  <si>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</si>
  <si>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</si>
  <si>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</si>
  <si>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</si>
  <si>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</si>
  <si>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</si>
  <si>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</si>
  <si>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</si>
  <si>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</si>
  <si>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</si>
  <si>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</si>
  <si>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</si>
  <si>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</si>
  <si>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</si>
  <si>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</si>
  <si>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</si>
  <si>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</si>
  <si>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</si>
  <si>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</si>
  <si>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</si>
  <si>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</si>
  <si>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</si>
  <si>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</si>
  <si>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</si>
  <si>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</si>
  <si>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</si>
  <si>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</si>
  <si>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</si>
  <si>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</si>
  <si>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</si>
  <si>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</si>
  <si>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</si>
  <si>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</si>
  <si>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</si>
  <si>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</si>
  <si>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</si>
  <si>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</si>
  <si>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</si>
  <si>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</si>
  <si>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</si>
  <si>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</si>
  <si>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</si>
  <si>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</si>
  <si>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</si>
  <si>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</si>
  <si>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</si>
  <si>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</si>
  <si>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</si>
  <si>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</si>
  <si>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</si>
  <si>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</si>
  <si>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</si>
  <si>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</si>
  <si>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</si>
  <si>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</si>
  <si>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</si>
  <si>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</si>
  <si>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</si>
  <si>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</si>
  <si>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</si>
  <si>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</si>
  <si>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</si>
  <si>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</si>
  <si>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</si>
  <si>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</si>
  <si>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</si>
  <si>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</si>
  <si>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</si>
  <si>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</si>
  <si>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</si>
  <si>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</si>
  <si>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</si>
  <si>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</si>
  <si>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</si>
  <si>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</si>
  <si>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</si>
  <si>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</si>
  <si>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</si>
  <si>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</si>
  <si>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</si>
  <si>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</si>
  <si>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</si>
  <si>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</si>
  <si>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</si>
  <si>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</si>
  <si>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</si>
  <si>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</si>
  <si>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</si>
  <si>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</si>
  <si>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</si>
  <si>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</si>
  <si>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</si>
  <si>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</si>
  <si>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</si>
  <si>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</si>
  <si>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</si>
  <si>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</si>
  <si>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</si>
  <si>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</si>
  <si>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</si>
  <si>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</si>
  <si>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</si>
  <si>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</si>
  <si>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</si>
  <si>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</si>
  <si>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</si>
  <si>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</si>
  <si>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</si>
  <si>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</si>
  <si>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</si>
  <si>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</si>
  <si>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</si>
  <si>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</si>
  <si>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</si>
  <si>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</si>
  <si>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</si>
  <si>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</si>
  <si>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</si>
  <si>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</si>
  <si>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</si>
  <si>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</si>
  <si>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</si>
  <si>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</si>
  <si>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</si>
  <si>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</si>
  <si>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</si>
  <si>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</si>
  <si>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</si>
  <si>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</si>
  <si>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</si>
  <si>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</si>
  <si>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</si>
  <si>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</si>
  <si>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</si>
  <si>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</si>
  <si>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</si>
  <si>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</si>
  <si>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</si>
  <si>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</si>
  <si>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</si>
  <si>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</si>
  <si>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</si>
  <si>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</si>
  <si>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</si>
  <si>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</si>
  <si>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</si>
  <si>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</si>
  <si>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</si>
  <si>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</si>
  <si>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</si>
  <si>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</si>
  <si>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</si>
  <si>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</si>
  <si>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</si>
  <si>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</si>
  <si>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</si>
  <si>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</si>
  <si>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</si>
  <si>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</si>
  <si>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</si>
  <si>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</si>
  <si>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</si>
  <si>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</si>
  <si>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</si>
  <si>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</si>
  <si>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</si>
  <si>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</si>
  <si>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</si>
  <si>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</si>
  <si>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</si>
  <si>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</si>
  <si>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</si>
  <si>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</si>
  <si>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</si>
  <si>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</si>
  <si>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</si>
  <si>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</si>
  <si>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</si>
  <si>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</si>
  <si>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</si>
  <si>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</si>
  <si>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</si>
  <si>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</si>
  <si>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</si>
  <si>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</si>
  <si>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</si>
  <si>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</si>
  <si>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</si>
  <si>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</si>
  <si>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</si>
  <si>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</si>
  <si>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</si>
  <si>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</si>
  <si>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</si>
  <si>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</si>
  <si>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</si>
  <si>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</si>
  <si>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</si>
  <si>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</si>
  <si>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</si>
  <si>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</si>
  <si>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</si>
  <si>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</si>
  <si>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</si>
  <si>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</si>
  <si>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</si>
  <si>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</si>
  <si>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</si>
  <si>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</si>
  <si>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</si>
  <si>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</si>
  <si>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</si>
  <si>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</si>
  <si>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</si>
  <si>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</si>
  <si>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</si>
  <si>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</si>
  <si>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</si>
  <si>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</si>
  <si>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</si>
  <si>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</si>
  <si>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</si>
  <si>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</si>
  <si>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</si>
  <si>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</si>
  <si>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</si>
  <si>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</si>
  <si>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</si>
  <si>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</si>
  <si>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</si>
  <si>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</si>
  <si>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</si>
  <si>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</si>
  <si>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</si>
  <si>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</si>
  <si>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</si>
  <si>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</si>
  <si>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</si>
  <si>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</si>
  <si>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</si>
  <si>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</si>
  <si>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</si>
  <si>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</si>
  <si>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</si>
  <si>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</si>
  <si>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</si>
  <si>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</si>
  <si>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</si>
  <si>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</si>
  <si>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</si>
  <si>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</si>
  <si>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</si>
  <si>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</si>
  <si>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</si>
  <si>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</si>
  <si>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</si>
  <si>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</si>
  <si>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</si>
  <si>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</si>
  <si>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</si>
  <si>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</si>
  <si>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</si>
  <si>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</si>
  <si>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</si>
  <si>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</si>
  <si>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</si>
  <si>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</si>
  <si>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</si>
  <si>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</si>
  <si>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</si>
  <si>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</si>
  <si>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</si>
  <si>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</si>
  <si>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</si>
  <si>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</si>
  <si>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</si>
  <si>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</si>
  <si>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</si>
  <si>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</si>
  <si>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</si>
  <si>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</si>
  <si>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</si>
  <si>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</si>
  <si>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</si>
  <si>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</si>
  <si>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</si>
  <si>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</si>
  <si>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</si>
  <si>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</si>
  <si>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</si>
  <si>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</si>
  <si>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</si>
  <si>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</si>
  <si>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</si>
  <si>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</si>
  <si>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</si>
  <si>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</si>
  <si>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</si>
  <si>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</si>
  <si>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</si>
  <si>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</si>
  <si>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</si>
  <si>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</si>
  <si>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</si>
  <si>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</si>
  <si>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</si>
  <si>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</si>
  <si>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</si>
  <si>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</si>
  <si>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</si>
  <si>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</si>
  <si>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</si>
  <si>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</si>
  <si>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</si>
  <si>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</si>
  <si>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</si>
  <si>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</si>
  <si>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</si>
  <si>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</si>
  <si>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</si>
  <si>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</si>
  <si>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</si>
  <si>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</si>
  <si>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</si>
  <si>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</si>
  <si>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</si>
  <si>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</si>
  <si>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</si>
  <si>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</si>
  <si>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</si>
  <si>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</si>
  <si>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</si>
  <si>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</si>
  <si>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</si>
  <si>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</si>
  <si>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</si>
  <si>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</si>
  <si>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</si>
  <si>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</si>
  <si>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</si>
  <si>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</si>
  <si>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</si>
  <si>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</si>
  <si>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</si>
  <si>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</si>
  <si>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</si>
  <si>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</si>
  <si>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</si>
  <si>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</si>
  <si>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</si>
  <si>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</si>
  <si>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</si>
  <si>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</si>
  <si>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</si>
  <si>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</si>
  <si>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</si>
  <si>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</si>
  <si>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</si>
  <si>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</si>
  <si>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</si>
  <si>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</si>
  <si>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</si>
  <si>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</si>
  <si>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</si>
  <si>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</si>
  <si>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</si>
  <si>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</si>
  <si>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</si>
  <si>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</si>
  <si>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</si>
  <si>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</si>
  <si>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</si>
  <si>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</si>
  <si>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</si>
  <si>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</si>
  <si>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</si>
  <si>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</si>
  <si>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</si>
  <si>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</si>
  <si>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</si>
  <si>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</si>
  <si>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</si>
  <si>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</si>
  <si>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</si>
  <si>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</si>
  <si>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</si>
  <si>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</si>
  <si>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</si>
  <si>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</si>
  <si>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</si>
  <si>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</si>
  <si>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</si>
  <si>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</si>
  <si>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</si>
  <si>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</si>
  <si>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</si>
  <si>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</si>
  <si>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</si>
  <si>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</si>
  <si>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</si>
  <si>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</si>
  <si>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</si>
  <si>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</si>
  <si>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</si>
  <si>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</si>
  <si>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</si>
  <si>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</si>
  <si>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</si>
  <si>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</si>
  <si>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</si>
  <si>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</si>
  <si>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</si>
  <si>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</si>
  <si>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</si>
  <si>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</si>
  <si>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</si>
  <si>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</si>
  <si>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</si>
  <si>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</si>
  <si>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</si>
  <si>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</si>
  <si>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</si>
  <si>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</si>
  <si>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</si>
  <si>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</si>
  <si>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</si>
  <si>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</si>
  <si>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</si>
  <si>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</si>
  <si>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</si>
  <si>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</si>
  <si>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</si>
  <si>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</si>
  <si>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</si>
  <si>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</si>
  <si>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</si>
  <si>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</si>
  <si>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</si>
  <si>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</si>
  <si>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</si>
  <si>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</si>
  <si>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</si>
  <si>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</si>
  <si>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</si>
  <si>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</si>
  <si>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</si>
  <si>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</si>
  <si>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</si>
  <si>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</si>
  <si>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</si>
  <si>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</si>
  <si>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</si>
  <si>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</si>
  <si>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</si>
  <si>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</si>
  <si>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</si>
  <si>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</si>
  <si>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</si>
  <si>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</si>
  <si>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</si>
  <si>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</si>
  <si>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</si>
  <si>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</si>
  <si>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</si>
  <si>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</si>
  <si>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</si>
  <si>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</si>
  <si>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</si>
  <si>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</si>
  <si>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</si>
  <si>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</si>
  <si>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</si>
  <si>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</si>
  <si>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</si>
  <si>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</si>
  <si>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</si>
  <si>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</si>
  <si>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</si>
  <si>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</si>
  <si>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</si>
  <si>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</si>
  <si>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</si>
  <si>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</si>
  <si>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</si>
  <si>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</si>
  <si>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</si>
  <si>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</si>
  <si>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</si>
  <si>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</si>
  <si>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</si>
  <si>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</si>
  <si>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</si>
  <si>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</si>
  <si>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</si>
  <si>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</si>
  <si>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</si>
  <si>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</si>
  <si>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</si>
  <si>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</si>
  <si>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</si>
  <si>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</si>
  <si>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</si>
  <si>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</si>
  <si>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</si>
  <si>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</si>
  <si>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</si>
  <si>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</si>
  <si>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</si>
  <si>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</si>
  <si>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</si>
  <si>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</si>
  <si>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</si>
  <si>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</si>
  <si>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</si>
  <si>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</si>
  <si>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</si>
  <si>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</si>
  <si>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</si>
  <si>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</si>
  <si>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</si>
  <si>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</si>
  <si>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</si>
  <si>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</si>
  <si>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</si>
  <si>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</si>
  <si>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</si>
  <si>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</si>
  <si>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</si>
  <si>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</si>
  <si>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</si>
  <si>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</si>
  <si>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</si>
  <si>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</si>
  <si>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</si>
  <si>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</si>
  <si>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</si>
  <si>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</si>
  <si>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</si>
  <si>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</si>
  <si>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</si>
  <si>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</si>
  <si>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</si>
  <si>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</si>
  <si>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</si>
  <si>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</si>
  <si>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</si>
  <si>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</si>
  <si>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</si>
  <si>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</si>
  <si>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</si>
  <si>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</si>
  <si>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</si>
  <si>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</si>
  <si>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</si>
  <si>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</si>
  <si>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</si>
  <si>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</si>
  <si>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</si>
  <si>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</si>
  <si>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</si>
  <si>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</si>
  <si>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</si>
  <si>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</si>
  <si>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</si>
  <si>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</si>
  <si>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</si>
  <si>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</si>
  <si>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</si>
  <si>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</si>
  <si>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</si>
  <si>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</si>
  <si>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</si>
  <si>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</si>
  <si>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</si>
  <si>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</si>
  <si>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</si>
  <si>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</si>
  <si>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</si>
  <si>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</si>
  <si>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</si>
  <si>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</si>
  <si>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</si>
  <si>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</si>
  <si>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</si>
  <si>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</si>
  <si>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</si>
  <si>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</si>
  <si>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</si>
  <si>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</si>
  <si>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</si>
  <si>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</si>
  <si>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</si>
  <si>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</si>
  <si>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</si>
  <si>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</si>
  <si>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</si>
  <si>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</si>
  <si>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</si>
  <si>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</si>
  <si>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</si>
  <si>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</si>
  <si>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</si>
  <si>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</si>
  <si>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</si>
  <si>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</si>
  <si>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</si>
  <si>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</si>
  <si>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</si>
  <si>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</si>
  <si>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</si>
  <si>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</si>
  <si>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</si>
  <si>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</si>
  <si>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</si>
  <si>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</si>
  <si>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</si>
  <si>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</si>
  <si>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</si>
  <si>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</si>
  <si>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</si>
  <si>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</si>
  <si>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</si>
  <si>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</si>
  <si>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</si>
  <si>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</si>
  <si>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</si>
  <si>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</si>
  <si>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</si>
  <si>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</si>
  <si>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</si>
  <si>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</si>
  <si>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</si>
  <si>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</si>
  <si>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</si>
  <si>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</si>
  <si>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</si>
  <si>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</si>
  <si>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</si>
  <si>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</si>
  <si>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</si>
  <si>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</si>
  <si>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</si>
  <si>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</si>
  <si>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</si>
  <si>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</si>
  <si>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</si>
  <si>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</si>
  <si>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</si>
  <si>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</si>
  <si>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</si>
  <si>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</si>
  <si>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</si>
  <si>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</si>
  <si>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</si>
  <si>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</si>
  <si>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</si>
  <si>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</si>
  <si>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</si>
  <si>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</si>
  <si>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</si>
  <si>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</si>
  <si>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</si>
  <si>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</si>
  <si>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</si>
  <si>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</si>
  <si>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</si>
  <si>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</si>
  <si>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</si>
  <si>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</si>
  <si>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</si>
  <si>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</si>
  <si>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</si>
  <si>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</si>
  <si>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</si>
  <si>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</si>
  <si>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</si>
  <si>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</si>
  <si>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</si>
  <si>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</si>
  <si>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</si>
  <si>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</si>
  <si>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</si>
  <si>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</si>
  <si>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</si>
  <si>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</si>
  <si>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</si>
  <si>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</si>
  <si>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</si>
  <si>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</si>
  <si>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</si>
  <si>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</si>
  <si>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</si>
  <si>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</si>
  <si>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</si>
  <si>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</si>
  <si>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</si>
  <si>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</si>
  <si>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</si>
  <si>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</si>
  <si>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</si>
  <si>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</si>
  <si>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</si>
  <si>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</si>
  <si>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</si>
  <si>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</si>
  <si>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</si>
  <si>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</si>
  <si>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</si>
  <si>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</si>
  <si>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</si>
  <si>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</si>
  <si>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</si>
  <si>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</si>
  <si>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</si>
  <si>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</si>
  <si>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</si>
  <si>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</si>
  <si>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</si>
  <si>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</si>
  <si>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</si>
  <si>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</si>
  <si>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</si>
  <si>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</si>
  <si>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</si>
  <si>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</si>
  <si>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</si>
  <si>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</si>
  <si>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</si>
  <si>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</si>
  <si>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</si>
  <si>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</si>
  <si>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</si>
  <si>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</si>
  <si>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</si>
  <si>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</si>
  <si>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</si>
  <si>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</si>
  <si>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</si>
  <si>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</si>
  <si>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</si>
  <si>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</si>
  <si>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</si>
  <si>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</si>
  <si>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</si>
  <si>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</si>
  <si>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</si>
  <si>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</si>
  <si>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</si>
  <si>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</si>
  <si>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</si>
  <si>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</si>
  <si>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</si>
  <si>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</si>
  <si>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</si>
  <si>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</si>
  <si>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</si>
  <si>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</si>
  <si>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</si>
  <si>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</si>
  <si>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</si>
  <si>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</si>
  <si>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</si>
  <si>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</si>
  <si>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</si>
  <si>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</si>
  <si>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</si>
  <si>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</si>
  <si>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</si>
  <si>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</si>
  <si>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</si>
  <si>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</si>
  <si>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</si>
  <si>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</si>
  <si>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</si>
  <si>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</si>
  <si>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</si>
  <si>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</si>
  <si>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</si>
  <si>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</si>
  <si>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</si>
  <si>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</si>
  <si>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</si>
  <si>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</si>
  <si>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</si>
  <si>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</si>
  <si>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</si>
  <si>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</si>
  <si>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</si>
  <si>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</si>
  <si>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</si>
  <si>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</si>
  <si>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</si>
  <si>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</si>
  <si>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</si>
  <si>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</si>
  <si>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</si>
  <si>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</si>
  <si>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</si>
  <si>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</si>
  <si>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</si>
  <si>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</si>
  <si>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</si>
  <si>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</si>
  <si>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</si>
  <si>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</si>
  <si>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</si>
  <si>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</si>
  <si>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</si>
  <si>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</si>
  <si>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</si>
  <si>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</si>
  <si>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</si>
  <si>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</si>
  <si>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</si>
  <si>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</si>
  <si>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</si>
  <si>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</si>
  <si>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</si>
  <si>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</si>
  <si>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</si>
  <si>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</si>
  <si>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</si>
  <si>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</si>
  <si>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</si>
  <si>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</si>
  <si>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</si>
  <si>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</si>
  <si>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</si>
  <si>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</si>
  <si>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</si>
  <si>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</si>
  <si>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</si>
  <si>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</si>
  <si>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</si>
  <si>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</si>
  <si>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</si>
  <si>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</si>
  <si>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</si>
  <si>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</si>
  <si>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</si>
  <si>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</si>
  <si>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</si>
  <si>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</si>
  <si>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</si>
  <si>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</si>
  <si>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</si>
  <si>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</si>
  <si>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</si>
  <si>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</si>
  <si>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</si>
  <si>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</si>
  <si>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</si>
  <si>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</si>
  <si>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</si>
  <si>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</si>
  <si>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</si>
  <si>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</si>
  <si>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</si>
  <si>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</si>
  <si>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</si>
  <si>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</si>
  <si>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</si>
  <si>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</si>
  <si>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</si>
  <si>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</si>
  <si>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</si>
  <si>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</si>
  <si>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</si>
  <si>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</si>
  <si>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</si>
  <si>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</si>
  <si>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</si>
  <si>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</si>
  <si>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</si>
  <si>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</si>
  <si>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</si>
  <si>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</si>
  <si>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</si>
  <si>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</si>
  <si>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</si>
  <si>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</si>
  <si>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</si>
  <si>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</si>
  <si>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</si>
  <si>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</si>
  <si>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</si>
  <si>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</si>
  <si>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</si>
  <si>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</si>
  <si>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</si>
  <si>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</si>
  <si>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</si>
  <si>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</si>
  <si>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</si>
  <si>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</si>
  <si>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</si>
  <si>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</si>
  <si>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</si>
  <si>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</si>
  <si>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</si>
  <si>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</si>
  <si>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</si>
  <si>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</si>
  <si>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</si>
  <si>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</si>
  <si>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</si>
  <si>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</si>
  <si>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</si>
  <si>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</si>
  <si>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</si>
  <si>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</si>
  <si>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</si>
  <si>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</si>
  <si>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</si>
  <si>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</si>
  <si>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</si>
  <si>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</si>
  <si>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</si>
  <si>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</si>
  <si>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</si>
  <si>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</si>
  <si>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</si>
  <si>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</si>
  <si>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</si>
  <si>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</si>
  <si>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</si>
  <si>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</si>
  <si>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</si>
  <si>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</si>
  <si>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</si>
  <si>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</si>
  <si>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</si>
  <si>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</si>
  <si>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</si>
  <si>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</si>
  <si>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</si>
  <si>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</si>
  <si>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</si>
  <si>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</si>
  <si>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</si>
  <si>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</si>
  <si>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</si>
  <si>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</si>
  <si>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</si>
  <si>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</si>
  <si>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</si>
  <si>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</si>
  <si>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</si>
  <si>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</si>
  <si>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</si>
  <si>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</si>
  <si>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</si>
  <si>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</si>
  <si>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</si>
  <si>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</si>
  <si>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</si>
  <si>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</si>
  <si>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</si>
  <si>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</si>
  <si>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</si>
  <si>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</si>
  <si>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</si>
  <si>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</si>
  <si>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</si>
  <si>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</si>
  <si>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</si>
  <si>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</si>
  <si>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</si>
  <si>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</si>
  <si>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</si>
  <si>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</si>
  <si>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</si>
  <si>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</si>
  <si>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</si>
  <si>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</si>
  <si>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</si>
  <si>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</si>
  <si>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</si>
  <si>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</si>
  <si>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</si>
  <si>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</si>
  <si>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</si>
  <si>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</si>
  <si>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</si>
  <si>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</si>
  <si>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</si>
  <si>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</si>
  <si>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</si>
  <si>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</si>
  <si>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</si>
  <si>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</si>
  <si>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</si>
  <si>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</si>
  <si>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</si>
  <si>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</si>
  <si>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</si>
  <si>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</si>
  <si>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</si>
  <si>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</si>
  <si>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</si>
  <si>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</si>
  <si>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</si>
  <si>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</si>
  <si>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</si>
  <si>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</si>
  <si>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</si>
  <si>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</si>
  <si>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</si>
  <si>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</si>
  <si>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</si>
  <si>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</si>
  <si>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</si>
  <si>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</si>
  <si>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</si>
  <si>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</si>
  <si>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</si>
  <si>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</si>
  <si>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</si>
  <si>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</si>
  <si>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</si>
  <si>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</si>
  <si>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</si>
  <si>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</si>
  <si>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</si>
  <si>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</si>
  <si>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</si>
  <si>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</si>
  <si>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</si>
  <si>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</si>
  <si>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</si>
  <si>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</si>
  <si>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</si>
  <si>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</si>
  <si>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</si>
  <si>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</si>
  <si>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</si>
  <si>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</si>
  <si>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</si>
  <si>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</si>
  <si>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</si>
  <si>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</si>
  <si>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</si>
  <si>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</si>
  <si>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</si>
  <si>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</si>
  <si>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</si>
  <si>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</si>
  <si>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</si>
  <si>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</si>
  <si>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</si>
  <si>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</si>
  <si>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</si>
  <si>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</si>
  <si>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</si>
  <si>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</si>
  <si>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</si>
  <si>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</si>
  <si>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</si>
  <si>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</si>
  <si>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</si>
  <si>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</si>
  <si>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</si>
  <si>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</si>
  <si>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</si>
  <si>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</si>
  <si>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</si>
  <si>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</si>
  <si>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</si>
  <si>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</si>
  <si>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</si>
  <si>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</si>
  <si>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</si>
  <si>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</si>
  <si>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</si>
  <si>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</si>
  <si>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</si>
  <si>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</si>
  <si>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</si>
  <si>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</si>
  <si>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</si>
  <si>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</si>
  <si>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</si>
  <si>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</si>
  <si>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</si>
  <si>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</si>
  <si>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</si>
  <si>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</si>
  <si>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</si>
  <si>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</si>
  <si>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</si>
  <si>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</si>
  <si>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</si>
  <si>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</si>
  <si>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</si>
  <si>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</si>
  <si>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</si>
  <si>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</si>
  <si>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</si>
  <si>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</si>
  <si>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</si>
  <si>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</si>
  <si>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</si>
  <si>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</si>
  <si>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</si>
  <si>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</si>
  <si>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</si>
  <si>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</si>
  <si>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</si>
  <si>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</si>
  <si>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</si>
  <si>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</si>
  <si>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</si>
  <si>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</si>
  <si>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</si>
  <si>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</si>
  <si>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</si>
  <si>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</si>
  <si>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</si>
  <si>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</si>
  <si>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</si>
  <si>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</si>
  <si>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</si>
  <si>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</si>
  <si>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</si>
  <si>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</si>
  <si>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</si>
  <si>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</si>
  <si>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</si>
  <si>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</si>
  <si>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</si>
  <si>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</si>
  <si>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</si>
  <si>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</si>
  <si>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</si>
  <si>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</si>
  <si>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</si>
  <si>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</si>
  <si>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</si>
  <si>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</si>
  <si>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</si>
  <si>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</si>
  <si>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</si>
  <si>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</si>
  <si>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</si>
  <si>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</si>
  <si>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</si>
  <si>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</si>
  <si>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</si>
  <si>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</si>
  <si>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</si>
  <si>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</si>
  <si>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</si>
  <si>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</si>
  <si>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</si>
  <si>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</si>
  <si>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</si>
  <si>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</si>
  <si>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</si>
  <si>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</si>
  <si>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</si>
  <si>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</si>
  <si>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</si>
  <si>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</si>
  <si>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</si>
  <si>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</si>
  <si>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</si>
  <si>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</si>
  <si>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</si>
  <si>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</si>
  <si>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</si>
  <si>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</si>
  <si>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</si>
  <si>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</si>
  <si>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</si>
  <si>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</si>
  <si>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</si>
  <si>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</si>
  <si>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</si>
  <si>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</si>
  <si>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</si>
  <si>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</si>
  <si>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</si>
  <si>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</si>
  <si>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</si>
  <si>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</si>
  <si>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</si>
  <si>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</si>
  <si>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</si>
  <si>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</si>
  <si>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</si>
  <si>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</si>
  <si>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</si>
  <si>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</si>
  <si>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</si>
  <si>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</si>
  <si>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</si>
  <si>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</si>
  <si>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</si>
  <si>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</si>
  <si>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</si>
  <si>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</si>
  <si>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</si>
  <si>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</si>
  <si>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</si>
  <si>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</si>
  <si>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</si>
  <si>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</si>
  <si>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</si>
  <si>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</si>
  <si>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</si>
  <si>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</si>
  <si>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</si>
  <si>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</si>
  <si>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</si>
  <si>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</si>
  <si>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</si>
  <si>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</si>
  <si>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</si>
  <si>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</si>
  <si>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</si>
  <si>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</si>
  <si>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</si>
  <si>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</si>
  <si>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</si>
  <si>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</si>
  <si>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</si>
  <si>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</si>
  <si>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</si>
  <si>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</si>
  <si>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</si>
  <si>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</si>
  <si>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</si>
  <si>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</si>
  <si>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</si>
  <si>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</si>
  <si>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</si>
  <si>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</si>
  <si>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</si>
  <si>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</si>
  <si>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</si>
  <si>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</si>
  <si>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</si>
  <si>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</si>
  <si>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</si>
  <si>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</si>
  <si>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</si>
  <si>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</si>
  <si>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</si>
  <si>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</si>
  <si>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</si>
  <si>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</si>
  <si>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</si>
  <si>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</si>
  <si>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</si>
  <si>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</si>
  <si>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</si>
  <si>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</si>
  <si>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</si>
  <si>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</si>
  <si>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</si>
  <si>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</si>
  <si>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</si>
  <si>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</si>
  <si>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</si>
  <si>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</si>
  <si>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</si>
  <si>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</si>
  <si>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</si>
  <si>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</si>
  <si>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</si>
  <si>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</si>
  <si>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</si>
  <si>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</si>
  <si>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</si>
  <si>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</si>
  <si>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</si>
  <si>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</si>
  <si>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</si>
  <si>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</si>
  <si>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</si>
  <si>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</si>
  <si>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</si>
  <si>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</si>
  <si>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</si>
  <si>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</si>
  <si>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</si>
  <si>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</si>
  <si>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</si>
  <si>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</si>
  <si>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</si>
  <si>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</si>
  <si>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</si>
  <si>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</si>
  <si>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</si>
  <si>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</si>
  <si>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</si>
  <si>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</si>
  <si>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</si>
  <si>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</si>
  <si>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</si>
  <si>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</si>
  <si>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</si>
  <si>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</si>
  <si>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</si>
  <si>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</si>
  <si>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</si>
  <si>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</si>
  <si>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</si>
  <si>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</si>
  <si>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</si>
  <si>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</si>
  <si>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</si>
  <si>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</si>
  <si>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</si>
  <si>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</si>
  <si>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</si>
  <si>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</si>
  <si>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</si>
  <si>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</si>
  <si>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</si>
  <si>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</si>
  <si>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</si>
  <si>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</si>
  <si>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</si>
  <si>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</si>
  <si>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</si>
  <si>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</si>
  <si>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</si>
  <si>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</si>
  <si>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</si>
  <si>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</si>
  <si>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</si>
  <si>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</si>
  <si>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</si>
  <si>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</si>
  <si>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</si>
  <si>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</si>
  <si>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</si>
  <si>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</si>
  <si>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</si>
  <si>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</si>
  <si>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</si>
  <si>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</si>
  <si>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</si>
  <si>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</si>
  <si>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</si>
  <si>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</si>
  <si>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</si>
  <si>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</si>
  <si>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</si>
  <si>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</si>
  <si>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</si>
  <si>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</si>
  <si>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</si>
  <si>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</si>
  <si>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</si>
  <si>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</si>
  <si>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</si>
  <si>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</si>
  <si>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</si>
  <si>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</si>
  <si>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</si>
  <si>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</si>
  <si>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</si>
  <si>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</si>
  <si>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</si>
  <si>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</si>
  <si>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</si>
  <si>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</si>
  <si>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</si>
  <si>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</si>
  <si>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</si>
  <si>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</si>
  <si>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</si>
  <si>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</si>
  <si>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</si>
  <si>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</si>
  <si>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</si>
  <si>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</si>
  <si>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</si>
  <si>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</si>
  <si>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</si>
  <si>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</si>
  <si>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</si>
  <si>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</si>
  <si>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</si>
  <si>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</si>
  <si>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</si>
  <si>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</si>
  <si>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</si>
  <si>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</si>
  <si>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</si>
  <si>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</si>
  <si>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</si>
  <si>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</si>
  <si>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</si>
  <si>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</si>
  <si>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</si>
  <si>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</si>
  <si>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</si>
  <si>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</si>
  <si>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</si>
  <si>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</si>
  <si>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</si>
  <si>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</si>
  <si>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</si>
  <si>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</si>
  <si>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</si>
  <si>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</si>
  <si>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</si>
  <si>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</si>
  <si>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</si>
  <si>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</si>
  <si>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</si>
  <si>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</si>
  <si>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</si>
  <si>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</si>
  <si>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</si>
  <si>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</si>
  <si>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</si>
  <si>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</si>
  <si>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</si>
  <si>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</si>
  <si>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</si>
  <si>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</si>
  <si>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</si>
  <si>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</si>
  <si>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</si>
  <si>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</si>
  <si>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</si>
  <si>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</si>
  <si>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</si>
  <si>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</si>
  <si>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</si>
  <si>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</si>
  <si>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</si>
  <si>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</si>
  <si>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</si>
  <si>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</si>
  <si>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</si>
  <si>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</si>
  <si>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</si>
  <si>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</si>
  <si>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</si>
  <si>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</si>
  <si>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</si>
  <si>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</si>
  <si>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</si>
  <si>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</si>
  <si>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</si>
  <si>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</si>
  <si>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</si>
  <si>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</si>
  <si>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</si>
  <si>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</si>
  <si>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</si>
  <si>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</si>
  <si>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</si>
  <si>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</si>
  <si>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</si>
  <si>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</si>
  <si>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</si>
  <si>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</si>
  <si>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</si>
  <si>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</si>
  <si>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</si>
  <si>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</si>
  <si>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</si>
  <si>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</si>
  <si>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</si>
  <si>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</si>
  <si>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</si>
  <si>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</si>
  <si>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</si>
  <si>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</si>
  <si>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</si>
  <si>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</si>
  <si>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</si>
  <si>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</si>
  <si>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</si>
  <si>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</si>
  <si>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</si>
  <si>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</si>
  <si>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</si>
  <si>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</si>
  <si>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</si>
  <si>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</si>
  <si>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</si>
  <si>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</si>
  <si>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</si>
  <si>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</si>
  <si>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</si>
  <si>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</si>
  <si>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</si>
  <si>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</si>
  <si>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</si>
  <si>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</si>
  <si>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</si>
  <si>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</si>
  <si>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</si>
  <si>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</si>
  <si>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</si>
  <si>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</si>
  <si>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</si>
  <si>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</si>
  <si>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</si>
  <si>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</si>
  <si>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</si>
  <si>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</si>
  <si>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</si>
  <si>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</si>
  <si>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</si>
  <si>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</si>
  <si>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</si>
  <si>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</si>
  <si>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</si>
  <si>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</si>
  <si>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</si>
  <si>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</si>
  <si>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</si>
  <si>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</si>
  <si>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</si>
  <si>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</si>
  <si>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</si>
  <si>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</si>
  <si>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</si>
  <si>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</si>
  <si>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</si>
  <si>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</si>
  <si>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</si>
  <si>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</si>
  <si>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</si>
  <si>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</si>
  <si>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</si>
  <si>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</si>
  <si>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</si>
  <si>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</si>
  <si>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</si>
  <si>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</si>
  <si>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</si>
  <si>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</si>
  <si>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</si>
  <si>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</si>
  <si>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</si>
  <si>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</si>
  <si>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</si>
  <si>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</si>
  <si>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</si>
  <si>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</si>
  <si>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</si>
  <si>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</si>
  <si>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</si>
  <si>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</si>
  <si>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</si>
  <si>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</si>
  <si>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</si>
  <si>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</si>
  <si>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</si>
  <si>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</si>
  <si>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</si>
  <si>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</si>
  <si>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</si>
  <si>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</si>
  <si>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</si>
  <si>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</si>
  <si>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</si>
  <si>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</si>
  <si>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</si>
  <si>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</si>
  <si>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</si>
  <si>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</si>
  <si>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</si>
  <si>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</si>
  <si>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</si>
  <si>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</si>
  <si>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</si>
  <si>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</si>
  <si>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</si>
  <si>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</si>
  <si>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</si>
  <si>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</si>
  <si>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</si>
  <si>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</si>
  <si>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</si>
  <si>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</si>
  <si>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</si>
  <si>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</si>
  <si>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</si>
  <si>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</si>
  <si>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</si>
  <si>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</si>
  <si>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</si>
  <si>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</si>
  <si>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</si>
  <si>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</si>
  <si>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</si>
  <si>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</si>
  <si>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</si>
  <si>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</si>
  <si>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</si>
  <si>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</si>
  <si>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</si>
  <si>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</si>
  <si>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</si>
  <si>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</si>
  <si>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</si>
  <si>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</si>
  <si>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</si>
  <si>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</si>
  <si>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</si>
  <si>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</si>
  <si>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</si>
  <si>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</si>
  <si>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</si>
  <si>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</si>
  <si>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</si>
  <si>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</si>
  <si>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</si>
  <si>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</si>
  <si>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</si>
  <si>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</si>
  <si>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</si>
  <si>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</si>
  <si>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</si>
  <si>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</si>
  <si>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</si>
  <si>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</si>
  <si>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</si>
  <si>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</si>
  <si>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</si>
  <si>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</si>
  <si>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</si>
  <si>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</si>
  <si>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</si>
  <si>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</si>
  <si>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</si>
  <si>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</si>
  <si>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</si>
  <si>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</si>
  <si>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</si>
  <si>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</si>
  <si>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</si>
  <si>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</si>
  <si>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</si>
  <si>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</si>
  <si>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</si>
  <si>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</si>
  <si>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</si>
  <si>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</si>
  <si>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</si>
  <si>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</si>
  <si>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</si>
  <si>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</si>
  <si>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</si>
  <si>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</si>
  <si>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</si>
  <si>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</si>
  <si>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</si>
  <si>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</si>
  <si>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</si>
  <si>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</si>
  <si>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</si>
  <si>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</si>
  <si>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</si>
  <si>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</si>
  <si>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</si>
  <si>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</si>
  <si>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</si>
  <si>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</si>
  <si>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</si>
  <si>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</si>
  <si>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</si>
  <si>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</si>
  <si>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</si>
  <si>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</si>
  <si>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</si>
  <si>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</si>
  <si>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</si>
  <si>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</si>
  <si>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</si>
  <si>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</si>
  <si>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</si>
  <si>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</si>
  <si>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</si>
  <si>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</si>
  <si>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</si>
  <si>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</si>
  <si>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</si>
  <si>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</si>
  <si>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</si>
  <si>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</si>
  <si>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</si>
  <si>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</si>
  <si>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</si>
  <si>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</si>
  <si>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</si>
  <si>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</si>
  <si>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</si>
  <si>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</si>
  <si>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</si>
  <si>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</si>
  <si>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</si>
  <si>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</si>
  <si>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</si>
  <si>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</si>
  <si>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</si>
  <si>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</si>
  <si>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</si>
  <si>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</si>
  <si>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</si>
  <si>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</si>
  <si>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</si>
  <si>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</si>
  <si>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</si>
  <si>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</si>
  <si>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</si>
  <si>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</si>
  <si>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</si>
  <si>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</si>
  <si>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</si>
  <si>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</si>
  <si>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</si>
  <si>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</si>
  <si>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</si>
  <si>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</si>
  <si>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</si>
  <si>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</si>
  <si>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</si>
  <si>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</si>
  <si>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</si>
  <si>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</si>
  <si>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</si>
  <si>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</si>
  <si>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</si>
  <si>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</si>
  <si>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</si>
  <si>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</si>
  <si>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</si>
  <si>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</si>
  <si>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</si>
  <si>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</si>
  <si>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</si>
  <si>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</si>
  <si>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</si>
  <si>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</si>
  <si>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</si>
  <si>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</si>
  <si>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</si>
  <si>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</si>
  <si>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</si>
  <si>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</si>
  <si>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</si>
  <si>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</si>
  <si>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</si>
  <si>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</si>
  <si>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</si>
  <si>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</si>
  <si>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</si>
  <si>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</si>
  <si>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</si>
  <si>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</si>
  <si>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</si>
  <si>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</si>
  <si>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</si>
  <si>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</si>
  <si>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</si>
  <si>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</si>
  <si>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</si>
  <si>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</si>
  <si>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</si>
  <si>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</si>
  <si>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</si>
  <si>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</si>
  <si>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</si>
  <si>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</si>
  <si>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</si>
  <si>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</si>
  <si>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</si>
  <si>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</si>
  <si>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</si>
  <si>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</si>
  <si>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</si>
  <si>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</si>
  <si>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</si>
  <si>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</si>
  <si>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</si>
  <si>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</si>
  <si>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</si>
  <si>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</si>
  <si>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</si>
  <si>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</si>
  <si>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</si>
  <si>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</si>
  <si>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</si>
  <si>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</si>
  <si>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</si>
  <si>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</si>
  <si>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</si>
  <si>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</si>
  <si>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</si>
  <si>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</si>
  <si>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</si>
  <si>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</si>
  <si>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</si>
  <si>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</si>
  <si>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</si>
  <si>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</si>
  <si>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</si>
  <si>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</si>
  <si>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</si>
  <si>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</si>
  <si>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</si>
  <si>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</si>
  <si>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</si>
  <si>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</si>
  <si>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</si>
  <si>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</si>
  <si>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</si>
  <si>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</si>
  <si>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</si>
  <si>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</si>
  <si>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</si>
  <si>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</si>
  <si>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</si>
  <si>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</si>
  <si>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</si>
  <si>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</si>
  <si>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</si>
  <si>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</si>
  <si>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</si>
  <si>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</si>
  <si>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</si>
  <si>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</si>
  <si>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</si>
  <si>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</si>
  <si>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</si>
  <si>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</si>
  <si>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</si>
  <si>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</si>
  <si>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</si>
  <si>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</si>
  <si>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</si>
  <si>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</si>
  <si>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</si>
  <si>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</si>
  <si>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</si>
  <si>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</si>
  <si>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</si>
  <si>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</si>
  <si>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</si>
  <si>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</si>
  <si>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</si>
  <si>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</si>
  <si>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</si>
  <si>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</si>
  <si>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</si>
  <si>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</si>
  <si>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</si>
  <si>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</si>
  <si>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</si>
  <si>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</si>
  <si>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</si>
  <si>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</si>
  <si>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</si>
  <si>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</si>
  <si>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</si>
  <si>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</si>
  <si>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</si>
  <si>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</si>
  <si>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</si>
  <si>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</si>
  <si>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</si>
  <si>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</si>
  <si>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</si>
  <si>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</si>
  <si>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</si>
  <si>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</si>
  <si>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</si>
  <si>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</si>
  <si>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</si>
  <si>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</si>
  <si>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</si>
  <si>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</si>
  <si>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</si>
  <si>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</si>
  <si>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</si>
  <si>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</si>
  <si>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</si>
  <si>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</si>
  <si>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</si>
  <si>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</si>
  <si>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</si>
  <si>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</si>
  <si>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</si>
  <si>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</si>
  <si>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</si>
  <si>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</si>
  <si>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</si>
  <si>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</si>
  <si>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</si>
  <si>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</si>
  <si>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</si>
  <si>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</si>
  <si>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</si>
  <si>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</si>
  <si>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</si>
  <si>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</si>
  <si>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</si>
  <si>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</si>
  <si>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</si>
  <si>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</si>
  <si>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</si>
  <si>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</si>
  <si>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</si>
  <si>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</si>
  <si>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</si>
  <si>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</si>
  <si>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</si>
  <si>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</si>
  <si>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</si>
  <si>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</si>
  <si>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</si>
  <si>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</si>
  <si>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</si>
  <si>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</si>
  <si>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</si>
  <si>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</si>
  <si>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</si>
  <si>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</si>
  <si>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</si>
  <si>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</si>
  <si>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</si>
  <si>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</si>
  <si>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</si>
  <si>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</si>
  <si>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</si>
  <si>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</si>
  <si>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</si>
  <si>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</si>
  <si>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</si>
  <si>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</si>
  <si>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</si>
  <si>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</si>
  <si>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</si>
  <si>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</si>
  <si>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</si>
  <si>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</si>
  <si>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</si>
  <si>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</si>
  <si>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</si>
  <si>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</si>
  <si>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</si>
  <si>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</si>
  <si>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</si>
  <si>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</si>
  <si>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</si>
  <si>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</si>
  <si>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</si>
  <si>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</si>
  <si>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</si>
  <si>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</si>
  <si>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</si>
  <si>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</si>
  <si>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</si>
  <si>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</si>
  <si>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</si>
  <si>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</si>
  <si>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</si>
  <si>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</si>
  <si>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</si>
  <si>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</si>
  <si>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</si>
  <si>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</si>
  <si>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</si>
  <si>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</si>
  <si>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</si>
  <si>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</si>
  <si>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</si>
  <si>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</si>
  <si>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</si>
  <si>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</si>
  <si>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</si>
  <si>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</si>
  <si>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</si>
  <si>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</si>
  <si>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</si>
  <si>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</si>
  <si>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</si>
  <si>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</si>
  <si>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</si>
  <si>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</si>
  <si>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</si>
  <si>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</si>
  <si>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</si>
  <si>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</si>
  <si>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</si>
  <si>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</si>
  <si>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</si>
  <si>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</si>
  <si>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</si>
  <si>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</si>
  <si>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</si>
  <si>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</si>
  <si>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</si>
  <si>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</si>
  <si>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</si>
  <si>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</si>
  <si>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</si>
  <si>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</si>
  <si>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</si>
  <si>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</si>
  <si>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</si>
  <si>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</si>
  <si>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</si>
  <si>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</si>
  <si>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</si>
  <si>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</si>
  <si>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</si>
  <si>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</si>
  <si>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</si>
  <si>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</si>
  <si>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</si>
  <si>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</si>
  <si>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</si>
  <si>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</si>
  <si>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</si>
  <si>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</si>
  <si>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</si>
  <si>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</si>
  <si>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</si>
  <si>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</si>
  <si>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</si>
  <si>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</si>
  <si>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</si>
  <si>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</si>
  <si>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</si>
  <si>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</si>
  <si>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</si>
  <si>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</si>
  <si>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</si>
  <si>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</si>
  <si>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</si>
  <si>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</si>
  <si>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</si>
  <si>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</si>
  <si>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</si>
  <si>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</si>
  <si>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</si>
  <si>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</si>
  <si>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</si>
  <si>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</si>
  <si>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</si>
  <si>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</si>
  <si>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</si>
  <si>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</si>
  <si>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</si>
  <si>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</si>
  <si>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</si>
  <si>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</si>
  <si>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</si>
  <si>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</si>
  <si>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</si>
  <si>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</si>
  <si>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</si>
  <si>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</si>
  <si>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</si>
  <si>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</si>
  <si>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</si>
  <si>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</si>
  <si>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</si>
  <si>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</si>
  <si>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</si>
  <si>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</si>
  <si>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</si>
  <si>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</si>
  <si>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</si>
  <si>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</si>
  <si>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</si>
  <si>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</si>
  <si>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</si>
  <si>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</si>
  <si>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</si>
  <si>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</si>
  <si>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</si>
  <si>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</si>
  <si>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</si>
  <si>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</si>
  <si>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</si>
  <si>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</si>
  <si>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</si>
  <si>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</si>
  <si>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</si>
  <si>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</si>
  <si>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</si>
  <si>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</si>
  <si>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</si>
  <si>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</si>
  <si>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</si>
  <si>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</si>
  <si>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</si>
  <si>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</si>
  <si>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</si>
  <si>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</si>
  <si>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</si>
  <si>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</si>
  <si>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</si>
  <si>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</si>
  <si>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</si>
  <si>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</si>
  <si>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</si>
  <si>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</si>
  <si>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</si>
  <si>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</si>
  <si>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</si>
  <si>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</si>
  <si>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</si>
  <si>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</si>
  <si>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</si>
  <si>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</si>
  <si>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</si>
  <si>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</si>
  <si>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</si>
  <si>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</si>
  <si>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</si>
  <si>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</si>
  <si>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</si>
  <si>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</si>
  <si>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</si>
  <si>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</si>
  <si>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</si>
  <si>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</si>
  <si>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</si>
  <si>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</si>
  <si>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</si>
  <si>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</si>
  <si>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</si>
  <si>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</si>
  <si>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</si>
  <si>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</si>
  <si>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</si>
  <si>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</si>
  <si>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</si>
  <si>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</si>
  <si>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</si>
  <si>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</si>
  <si>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</si>
  <si>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</si>
  <si>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</si>
  <si>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</si>
  <si>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</si>
  <si>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</si>
  <si>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</si>
  <si>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</si>
  <si>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</si>
  <si>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</si>
  <si>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</si>
  <si>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</si>
  <si>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</si>
  <si>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</si>
  <si>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</si>
  <si>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</si>
  <si>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</si>
  <si>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</si>
  <si>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</si>
  <si>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</si>
  <si>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</si>
  <si>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</si>
  <si>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</si>
  <si>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</si>
  <si>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</si>
  <si>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</si>
  <si>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</si>
  <si>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</si>
  <si>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</si>
  <si>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</si>
  <si>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</si>
  <si>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</si>
  <si>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</si>
  <si>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</si>
  <si>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</si>
  <si>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</si>
  <si>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</si>
  <si>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</si>
  <si>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</si>
  <si>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</si>
  <si>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</si>
  <si>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</si>
  <si>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</si>
  <si>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</si>
  <si>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</si>
  <si>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</si>
  <si>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</si>
  <si>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</si>
  <si>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</si>
  <si>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</si>
  <si>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</si>
  <si>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</si>
  <si>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</si>
  <si>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</si>
  <si>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</si>
  <si>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</si>
  <si>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</si>
  <si>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</si>
  <si>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</si>
  <si>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</si>
  <si>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</si>
  <si>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</si>
  <si>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</si>
  <si>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</si>
  <si>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</si>
  <si>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</si>
  <si>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</si>
  <si>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</si>
  <si>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</si>
  <si>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</si>
  <si>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</si>
  <si>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</si>
  <si>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</si>
  <si>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</si>
  <si>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</si>
  <si>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</si>
  <si>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</si>
  <si>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</si>
  <si>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</si>
  <si>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</si>
  <si>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</si>
  <si>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</si>
  <si>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</si>
  <si>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</si>
  <si>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</si>
  <si>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</si>
  <si>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</si>
  <si>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</si>
  <si>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</si>
  <si>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</si>
  <si>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</si>
  <si>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</si>
  <si>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</si>
  <si>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</si>
  <si>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</si>
  <si>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</si>
  <si>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</si>
  <si>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</si>
  <si>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</si>
  <si>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</si>
  <si>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</si>
  <si>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</si>
  <si>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</si>
  <si>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</si>
  <si>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</si>
  <si>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</si>
  <si>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</si>
  <si>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</si>
  <si>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</si>
  <si>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</si>
  <si>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</si>
  <si>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</si>
  <si>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</si>
  <si>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</si>
  <si>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</si>
  <si>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</si>
  <si>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</si>
  <si>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</si>
  <si>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</si>
  <si>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</si>
  <si>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</si>
  <si>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</si>
  <si>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</si>
  <si>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</si>
  <si>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</si>
  <si>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</si>
  <si>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</si>
  <si>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</si>
  <si>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</si>
  <si>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</si>
  <si>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</si>
  <si>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</si>
  <si>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</si>
  <si>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</si>
  <si>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</si>
  <si>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</si>
  <si>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</si>
  <si>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</si>
  <si>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</si>
  <si>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</si>
  <si>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</si>
  <si>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</si>
  <si>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</si>
  <si>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</si>
  <si>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</si>
  <si>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</si>
  <si>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</si>
  <si>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</si>
  <si>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</si>
  <si>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</si>
  <si>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</si>
  <si>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</si>
  <si>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</si>
  <si>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</si>
  <si>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</si>
  <si>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</si>
  <si>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</si>
  <si>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</si>
  <si>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</si>
  <si>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</si>
  <si>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</si>
  <si>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</si>
  <si>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</si>
  <si>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</si>
  <si>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</si>
  <si>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</si>
  <si>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</si>
  <si>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</si>
  <si>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</si>
  <si>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</si>
  <si>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</si>
  <si>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</si>
  <si>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</si>
  <si>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</si>
  <si>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</si>
  <si>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</si>
  <si>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</si>
  <si>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</si>
  <si>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</si>
  <si>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</si>
  <si>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</si>
  <si>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</si>
  <si>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</si>
  <si>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</si>
  <si>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</si>
  <si>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</si>
  <si>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</si>
  <si>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</si>
  <si>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</si>
  <si>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</si>
  <si>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</si>
  <si>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</si>
  <si>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</si>
  <si>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</si>
  <si>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</si>
  <si>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</si>
  <si>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</si>
  <si>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</si>
  <si>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</si>
  <si>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</si>
  <si>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</si>
  <si>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</si>
  <si>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</si>
  <si>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</si>
  <si>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</si>
  <si>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</si>
  <si>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</si>
  <si>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</si>
  <si>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</si>
  <si>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</si>
  <si>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</si>
  <si>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</si>
  <si>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</si>
  <si>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</si>
  <si>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</si>
  <si>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</si>
  <si>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</si>
  <si>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</si>
  <si>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</si>
  <si>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</si>
  <si>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</si>
  <si>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</si>
  <si>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</si>
  <si>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</si>
  <si>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</si>
  <si>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</si>
  <si>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</si>
  <si>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</si>
  <si>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</si>
  <si>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</si>
  <si>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</si>
  <si>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</si>
  <si>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</si>
  <si>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</si>
  <si>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</si>
  <si>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</si>
  <si>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</si>
  <si>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</si>
  <si>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</si>
  <si>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</si>
  <si>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</si>
  <si>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</si>
  <si>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</si>
  <si>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</si>
  <si>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</si>
  <si>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</si>
  <si>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</si>
  <si>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</si>
  <si>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</si>
  <si>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</si>
  <si>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</si>
  <si>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</si>
  <si>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</si>
  <si>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</si>
  <si>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</si>
  <si>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</si>
  <si>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</si>
  <si>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</si>
  <si>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</si>
  <si>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</si>
  <si>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</si>
  <si>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</si>
  <si>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</si>
  <si>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</si>
  <si>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</si>
  <si>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</si>
  <si>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</si>
  <si>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</si>
  <si>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</si>
  <si>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</si>
  <si>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</si>
  <si>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</si>
  <si>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</si>
  <si>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</si>
  <si>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</si>
  <si>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</si>
  <si>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</si>
  <si>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</si>
  <si>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</si>
  <si>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</si>
  <si>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</si>
  <si>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</si>
  <si>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</si>
  <si>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</si>
  <si>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</si>
  <si>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</si>
  <si>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</si>
  <si>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</si>
  <si>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</si>
  <si>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</si>
  <si>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</si>
  <si>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</si>
  <si>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</si>
  <si>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</si>
  <si>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</si>
  <si>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</si>
  <si>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</si>
  <si>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</si>
  <si>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</si>
  <si>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</si>
  <si>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</si>
  <si>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</si>
  <si>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</si>
  <si>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</si>
  <si>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</si>
  <si>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</si>
  <si>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</si>
  <si>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</si>
  <si>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</si>
  <si>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</si>
  <si>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</si>
  <si>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</si>
  <si>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</si>
  <si>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</si>
  <si>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</si>
  <si>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</si>
  <si>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</si>
  <si>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</si>
  <si>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</si>
  <si>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</si>
  <si>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</si>
  <si>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</si>
  <si>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</si>
  <si>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</si>
  <si>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</si>
  <si>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</si>
  <si>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</si>
  <si>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</si>
  <si>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</si>
  <si>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</si>
  <si>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</si>
  <si>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</si>
  <si>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</si>
  <si>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</si>
  <si>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</si>
  <si>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</si>
  <si>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</si>
  <si>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</si>
  <si>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</si>
  <si>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</si>
  <si>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</si>
  <si>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</si>
  <si>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</si>
  <si>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</si>
  <si>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</si>
  <si>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</si>
  <si>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</si>
  <si>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</si>
  <si>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</si>
  <si>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</si>
  <si>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</si>
  <si>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</si>
  <si>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</si>
  <si>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</si>
  <si>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</si>
  <si>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</si>
  <si>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</si>
  <si>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</si>
  <si>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</si>
  <si>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</si>
  <si>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</si>
  <si>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</si>
  <si>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</si>
  <si>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</si>
  <si>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</si>
  <si>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</si>
  <si>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</si>
  <si>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</si>
  <si>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</si>
  <si>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</si>
  <si>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</si>
  <si>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</si>
  <si>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</si>
  <si>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</si>
  <si>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</si>
  <si>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</si>
  <si>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</si>
  <si>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</si>
  <si>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</si>
  <si>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</si>
  <si>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</si>
  <si>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</si>
  <si>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</si>
  <si>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</si>
  <si>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</si>
  <si>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</si>
  <si>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</si>
  <si>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</si>
  <si>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</si>
  <si>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</si>
  <si>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</si>
  <si>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</si>
  <si>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</si>
  <si>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</si>
  <si>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</si>
  <si>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</si>
  <si>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</si>
  <si>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</si>
  <si>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</si>
  <si>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</si>
  <si>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</si>
  <si>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</si>
  <si>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</si>
  <si>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</si>
  <si>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</si>
  <si>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</si>
  <si>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</si>
  <si>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</si>
  <si>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</si>
  <si>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</si>
  <si>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</si>
  <si>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</si>
  <si>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</si>
  <si>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</si>
  <si>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</si>
  <si>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</si>
  <si>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</si>
  <si>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</si>
  <si>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</si>
  <si>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</si>
  <si>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</si>
  <si>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</si>
  <si>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</si>
  <si>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</si>
  <si>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</si>
  <si>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</si>
  <si>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</si>
  <si>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</si>
  <si>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</si>
  <si>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</si>
  <si>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</si>
  <si>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</si>
  <si>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</si>
  <si>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</si>
  <si>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</si>
  <si>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</si>
  <si>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</si>
  <si>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</si>
  <si>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</si>
  <si>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</si>
  <si>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</si>
  <si>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</si>
  <si>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</si>
  <si>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</si>
  <si>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</si>
  <si>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</si>
  <si>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</si>
  <si>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</si>
  <si>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</si>
  <si>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</si>
  <si>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</si>
  <si>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</si>
  <si>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</si>
  <si>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</si>
  <si>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</si>
  <si>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</si>
  <si>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</si>
  <si>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</si>
  <si>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</si>
  <si>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</si>
  <si>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</si>
  <si>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</si>
  <si>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</si>
  <si>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</si>
  <si>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</si>
  <si>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</si>
  <si>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</si>
  <si>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</si>
  <si>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</si>
  <si>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</si>
  <si>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</si>
  <si>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</si>
  <si>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</si>
  <si>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</si>
  <si>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</si>
  <si>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</si>
  <si>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</si>
  <si>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</si>
  <si>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</si>
  <si>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</si>
  <si>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</si>
  <si>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</si>
  <si>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</si>
  <si>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</si>
  <si>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</si>
  <si>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</si>
  <si>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</si>
  <si>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</si>
  <si>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</si>
  <si>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</si>
  <si>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</si>
  <si>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</si>
  <si>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</si>
  <si>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</si>
  <si>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</si>
  <si>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</si>
  <si>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</si>
  <si>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</si>
  <si>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</si>
  <si>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</si>
  <si>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</si>
  <si>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</si>
  <si>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</si>
  <si>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</si>
  <si>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</si>
  <si>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</si>
  <si>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</si>
  <si>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</si>
  <si>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</si>
  <si>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</si>
  <si>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</si>
  <si>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</si>
  <si>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</si>
  <si>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</si>
  <si>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</si>
  <si>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</si>
  <si>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</si>
  <si>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</si>
  <si>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</si>
  <si>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</si>
  <si>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</si>
  <si>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</si>
  <si>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</si>
  <si>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</si>
  <si>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</si>
  <si>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</si>
  <si>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</si>
  <si>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</si>
  <si>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</si>
  <si>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</si>
  <si>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</si>
  <si>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</si>
  <si>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</si>
  <si>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</si>
  <si>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</si>
  <si>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</si>
  <si>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</si>
  <si>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</si>
  <si>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</si>
  <si>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</si>
  <si>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</si>
  <si>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</si>
  <si>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</si>
  <si>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</si>
  <si>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</si>
  <si>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</si>
  <si>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</si>
  <si>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</si>
  <si>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</si>
  <si>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</si>
  <si>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</si>
  <si>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</si>
  <si>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</si>
  <si>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</si>
  <si>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</si>
  <si>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</si>
  <si>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</si>
  <si>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</si>
  <si>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</si>
  <si>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</si>
  <si>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</si>
  <si>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</si>
  <si>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</si>
  <si>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</si>
  <si>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</si>
  <si>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</si>
  <si>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</si>
  <si>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</si>
  <si>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</si>
  <si>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</si>
  <si>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</si>
  <si>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</si>
  <si>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</si>
  <si>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</si>
  <si>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</si>
  <si>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</si>
  <si>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</si>
  <si>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</si>
  <si>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</si>
  <si>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</si>
  <si>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</si>
  <si>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</si>
  <si>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</si>
  <si>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</si>
  <si>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</si>
  <si>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</si>
  <si>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</si>
  <si>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</si>
  <si>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</si>
  <si>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</si>
  <si>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</si>
  <si>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</si>
  <si>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</si>
  <si>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</si>
  <si>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</si>
  <si>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</si>
  <si>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</si>
  <si>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</si>
  <si>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</si>
  <si>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</si>
  <si>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</si>
  <si>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</si>
  <si>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</si>
  <si>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</si>
  <si>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</si>
  <si>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</si>
  <si>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</si>
  <si>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</si>
  <si>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</si>
  <si>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</si>
  <si>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</si>
  <si>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</si>
  <si>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</si>
  <si>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</si>
  <si>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</si>
  <si>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</si>
  <si>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</si>
  <si>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</si>
  <si>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</si>
  <si>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</si>
  <si>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</si>
  <si>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</si>
  <si>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</si>
  <si>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</si>
  <si>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</si>
  <si>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</si>
  <si>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</si>
  <si>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</si>
  <si>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</si>
  <si>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</si>
  <si>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</si>
  <si>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</si>
  <si>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</si>
  <si>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</si>
  <si>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</si>
  <si>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</si>
  <si>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</si>
  <si>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</si>
  <si>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</si>
  <si>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</si>
  <si>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</si>
  <si>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</si>
  <si>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</si>
  <si>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</si>
  <si>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</si>
  <si>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</si>
  <si>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</si>
  <si>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</si>
  <si>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</si>
  <si>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</si>
  <si>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</si>
  <si>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</si>
  <si>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</si>
  <si>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</si>
  <si>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</si>
  <si>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</si>
  <si>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</si>
  <si>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</si>
  <si>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</si>
  <si>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</si>
  <si>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</si>
  <si>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</si>
  <si>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</si>
  <si>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</si>
  <si>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</si>
  <si>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</si>
  <si>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</si>
  <si>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</si>
  <si>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</si>
  <si>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</si>
  <si>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</si>
  <si>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</si>
  <si>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</si>
  <si>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</si>
  <si>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</si>
  <si>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</si>
  <si>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</si>
  <si>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</si>
  <si>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</si>
  <si>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</si>
  <si>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</si>
  <si>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</si>
  <si>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</si>
  <si>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</si>
  <si>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</si>
  <si>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</si>
  <si>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</si>
  <si>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</si>
  <si>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</si>
  <si>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</si>
  <si>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</si>
  <si>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</si>
  <si>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</si>
  <si>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</si>
  <si>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</si>
  <si>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</si>
  <si>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</si>
  <si>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</si>
  <si>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</si>
  <si>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</si>
  <si>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</si>
  <si>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</si>
  <si>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</si>
  <si>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</si>
  <si>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</si>
  <si>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</si>
  <si>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</si>
  <si>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</si>
  <si>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</si>
  <si>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</si>
  <si>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</si>
  <si>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</si>
  <si>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</si>
  <si>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</si>
  <si>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</si>
  <si>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</si>
  <si>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</si>
  <si>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</si>
  <si>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</si>
  <si>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</si>
  <si>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</si>
  <si>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</si>
  <si>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</si>
  <si>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</si>
  <si>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</si>
  <si>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</si>
  <si>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</si>
  <si>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</si>
  <si>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</si>
  <si>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</si>
  <si>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</si>
  <si>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</si>
  <si>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</si>
  <si>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</si>
  <si>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</si>
  <si>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</si>
  <si>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</si>
  <si>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</si>
  <si>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</si>
  <si>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</si>
  <si>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</si>
  <si>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</si>
  <si>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</si>
  <si>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</si>
  <si>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</si>
  <si>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</si>
  <si>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</si>
  <si>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</si>
  <si>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</si>
  <si>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</si>
  <si>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</si>
  <si>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</si>
  <si>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</si>
  <si>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</si>
  <si>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</si>
  <si>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</si>
  <si>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</si>
  <si>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</si>
  <si>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</si>
  <si>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</si>
  <si>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</si>
  <si>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</si>
  <si>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</si>
  <si>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</si>
  <si>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</si>
  <si>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</si>
  <si>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</si>
  <si>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</si>
  <si>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</si>
  <si>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</si>
  <si>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</si>
  <si>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</si>
  <si>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</si>
  <si>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</si>
  <si>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</si>
  <si>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</si>
  <si>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</si>
  <si>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</si>
  <si>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</si>
  <si>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</si>
  <si>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</si>
  <si>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</si>
  <si>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</si>
  <si>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</si>
  <si>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</si>
  <si>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</si>
  <si>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</si>
  <si>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</si>
  <si>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</si>
  <si>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</si>
  <si>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</si>
  <si>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</si>
  <si>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</si>
  <si>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</si>
  <si>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</si>
  <si>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</si>
  <si>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</si>
  <si>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</si>
  <si>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</si>
  <si>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</si>
  <si>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</si>
  <si>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</si>
  <si>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</si>
  <si>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</si>
  <si>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</si>
  <si>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</si>
  <si>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</si>
  <si>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</si>
  <si>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</si>
  <si>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</si>
  <si>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</si>
  <si>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</si>
  <si>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</si>
  <si>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</si>
  <si>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</si>
  <si>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</si>
  <si>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</si>
  <si>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</si>
  <si>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</si>
  <si>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</si>
  <si>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</si>
  <si>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</si>
  <si>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</si>
  <si>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</si>
  <si>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</si>
  <si>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</si>
  <si>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</si>
  <si>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</si>
  <si>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</si>
  <si>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</si>
  <si>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</si>
  <si>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</si>
  <si>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</si>
  <si>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</si>
  <si>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</si>
  <si>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</si>
  <si>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</si>
  <si>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</si>
  <si>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</si>
  <si>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</si>
  <si>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</si>
  <si>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</si>
  <si>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</si>
  <si>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</si>
  <si>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</si>
  <si>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</si>
  <si>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</si>
  <si>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</si>
  <si>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</si>
  <si>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</si>
  <si>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</si>
  <si>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</si>
  <si>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</si>
  <si>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</si>
  <si>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</si>
  <si>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</si>
  <si>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</si>
  <si>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</si>
  <si>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</si>
  <si>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</si>
  <si>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</si>
  <si>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</si>
  <si>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</si>
  <si>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</si>
  <si>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</si>
  <si>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</si>
  <si>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</si>
  <si>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</si>
  <si>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</si>
  <si>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</si>
  <si>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</si>
  <si>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</si>
  <si>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</si>
  <si>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</si>
  <si>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</si>
  <si>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</si>
  <si>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</si>
  <si>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</si>
  <si>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</si>
  <si>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</si>
  <si>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</si>
  <si>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</si>
  <si>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</si>
  <si>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</si>
  <si>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</si>
  <si>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</si>
  <si>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</si>
  <si>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35 MIN</t>
  </si>
  <si>
    <t xml:space="preserve"> NO PCM </t>
  </si>
  <si>
    <t xml:space="preserve">2025-11-18 14:35:30
</t>
  </si>
  <si>
    <t xml:space="preserve">180 MIN// </t>
  </si>
  <si>
    <t>180 MIN</t>
  </si>
  <si>
    <t xml:space="preserve">2025-11-18 14:49:46
</t>
  </si>
  <si>
    <t>60 MIN</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</si>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</sst>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316.67931817129283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45979.627744097219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45979.627744097219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45979.627744097219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45979.627744097219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45979.627744097219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45979.627744097219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45979.627744097219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45979.627744097219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45979.627744097219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45979.627744097219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45979.627744097219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45979.627744097219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45979.627744097219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45979.627744097219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45979.627744097219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45979.627744097219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45979.627744097219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45979.627744097219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45979.627744097219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45979.627744097219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45979.627744097219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45979.627744097219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45979.627744097219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45979.627744097219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45979.627744097219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45979.627744097219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45979.627744097219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45979.627744097219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45979.627744097219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45979.627744097219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45979.627744097219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45979.627744097219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45979.627744097219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45979.627744097219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45979.627744097219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45979.627744097219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45979.627744097219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45979.627744097219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45979.627744097219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45979.627744097219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45979.627744097219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45979.627744097219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45979.627744097219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45979.627744097219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45979.627744097219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45979.627744097219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45979.627744097219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45979.627744097219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45979.627744097219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45979.627744097219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45979.627744097219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45979.627744097219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45979.627744097219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45979.627744097219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45979.627744097219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45979.627744097219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45979.627744097219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45979.627744097219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45979.627744097219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45979.627744097219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45979.627744097219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45979.627744097219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45979.627744097219</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tabSelected="1"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154.6279061342575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3.328807870275341E-2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22284</v>
      </c>
      <c r="E5" s="102" t="s">
        <v>39021</v>
      </c>
      <c r="F5" s="103"/>
      <c r="G5" s="104">
        <f ca="1">IFERROR(NOW()-F5,"-")</f>
        <v>45979.627744097219</v>
      </c>
      <c r="H5" s="140"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39107</v>
      </c>
      <c r="B6" s="18" t="str">
        <f>IFERROR(VLOOKUP(D6,DB!A:K,11,0),"")</f>
        <v>R2</v>
      </c>
      <c r="C6" s="18">
        <v>1</v>
      </c>
      <c r="D6" s="18" t="s">
        <v>22256</v>
      </c>
      <c r="E6" s="102" t="s">
        <v>39021</v>
      </c>
      <c r="F6" s="103"/>
      <c r="G6" s="104">
        <f ca="1">IFERROR(NOW()-F6,"-")</f>
        <v>45979.627744097219</v>
      </c>
      <c r="H6" s="140" t="s">
        <v>39108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39107</v>
      </c>
      <c r="B7" s="18" t="str">
        <f>IFERROR(VLOOKUP(D7,DB!A:K,11,0),"")</f>
        <v>R2</v>
      </c>
      <c r="C7" s="18">
        <v>1</v>
      </c>
      <c r="D7" s="18" t="s">
        <v>22825</v>
      </c>
      <c r="E7" s="102" t="s">
        <v>39021</v>
      </c>
      <c r="F7" s="103"/>
      <c r="G7" s="104">
        <f ca="1">IFERROR(NOW()-F7,"-")</f>
        <v>45979.627744097219</v>
      </c>
      <c r="H7" s="140" t="s">
        <v>39111</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45979.627744097219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45979.627744097219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45979.627744097219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45979.627744097219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45979.627744097219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45979.627744097219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45979.627744097219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45979.627744097219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45979.627744097219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45979.627744097219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45979.627744097219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45979.627744097219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45979.627744097219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45979.627744097219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45979.627744097219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45979.627744097219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45979.627744097219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45979.627744097219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45979.627744097219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45979.627744097219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45979.627744097219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45979.627744097219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45979.627744097219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45979.627744097219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45979.627744097219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45979.627744097219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45979.627744097219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45979.627744097219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45979.627744097219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45979.627744097219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45979.627744097219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45979.627744097219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45979.627744097219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45979.627744097219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45979.627744097219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45979.627744097219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45979.627744097219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45979.627744097219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45979.627744097219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45979.627744097219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45979.627744097219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45979.627744097219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45979.627744097219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45979.627744097219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45979.627744097219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45979.627744097219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45979.627744097219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45979.627744097219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45979.627744097219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45979.627744097219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45979.627744097219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45979.627744097219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45979.627744097219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45979.627744097219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45979.627744097219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45979.627744097219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45979.627744097219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45979.627744097219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45979.627744097219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45979.627744097219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45979.627744097219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45979.627744097219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45979.627744097219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45979.627744097219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45979.627744097219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45979.627744097219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45979.627744097219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45979.627744097219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45979.627744097219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45979.627744097219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45979.627744097219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45979.627744097219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45979.627744097219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45979.627744097219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45979.627744097219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45979.627744097219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45979.627744097219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45979.627744097219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45979.627744097219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45979.627744097219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45979.627744097219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45979.627744097219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45979.627744097219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45979.627744097219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45979.627744097219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45979.627744097219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45979.627744097219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45979.627744097219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45979.627744097219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45979.627744097219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45979.627744097219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45979.627744097219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45979.627744097219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45979.627744097219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45979.627744097219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45979.627744097219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45979.627744097219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45979.627744097219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45979.627744097219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45979.627744097219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45979.627744097219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45979.627744097219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45979.627744097219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45979.627744097219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45979.627744097219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45979.627744097219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45979.627744097219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45979.627744097219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45979.627744097219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45979.627744097219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45979.627744097219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45979.627744097219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45979.627744097219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45979.627744097219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45979.627744097219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45979.627744097219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45979.627744097219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45979.627744097219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45979.627744097219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45979.627744097219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45979.627744097219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45979.627744097219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45979.627744097219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45979.627744097219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45979.627744097219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45979.627744097219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45979.627744097219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45979.627744097219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45979.627744097219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45979.627744097219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45979.627744097219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45979.627744097219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45979.627744097219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45979.627744097219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45979.627744097219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45979.627744097219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45979.627744097219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45979.627744097219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45979.627744097219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45979.627744097219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45979.627744097219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45979.627744097219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45979.627744097219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45979.627744097219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45979.627744097219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45979.627744097219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45979.627744097219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45979.627744097219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45979.627744097219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45979.627744097219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45979.627744097219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45979.627744097219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45979.627744097219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45979.627744097219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45979.627744097219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45979.627744097219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45979.627744097219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45979.627744097219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45979.627744097219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45979.627744097219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45979.627744097219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45979.627744097219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45979.627744097219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45979.627744097219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45979.627744097219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45979.627744097219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45979.627744097219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45979.627744097219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45979.627744097219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45979.627744097219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45979.627744097219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45979.627744097219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45979.627744097219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45979.627744097219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45979.627744097219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45979.627744097219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45979.627744097219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45979.627744097219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45979.627744097219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45979.627744097219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45979.627744097219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45979.627744097219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45979.627744097219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45979.627744097219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45979.627744097219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45979.627744097219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45979.627744097219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45979.627744097219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45979.627744097219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45979.627744097219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45979.627744097219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45979.627744097219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45979.627744097219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45979.627744097219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45979.627744097219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45979.627744097219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45979.627744097219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45979.627744097219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45979.627744097219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45979.627744097219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45979.627744097219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45979.627744097219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45979.627744097219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45979.627744097219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45979.627744097219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45979.627744097219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45979.627744097219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45979.627744097219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45979.627744097219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45979.627744097219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45979.627744097219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45979.627744097219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45979.627744097219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45979.627744097219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45979.627744097219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45979.627744097219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45979.627744097219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45979.627744097219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45979.627744097219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45979.627744097219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45979.627744097219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45979.627744097219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45979.627744097219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45979.627744097219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45979.627744097219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45979.627744097219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45979.627744097219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45979.627744097219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45979.627744097219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45979.627744097219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45979.627744097219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45979.627744097219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45979.627744097219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45979.627744097219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45979.627744097219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45979.627744097219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45979.627744097219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45979.627744097219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45979.627744097219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45979.627744097219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45979.627744097219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45979.627744097219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45979.627744097219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45979.627744097219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45979.627744097219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45979.627744097219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45979.627744097219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45979.627744097219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45979.627744097219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45979.627744097219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45979.627744097219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45979.627744097219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45979.627744097219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45979.627744097219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45979.627744097219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45979.627744097219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45979.627744097219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45979.627744097219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45979.627744097219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45979.627744097219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45979.627744097219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45979.627744097219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45979.627744097219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45979.627744097219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45979.627744097219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45979.627744097219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45979.627744097219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45979.627744097219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45979.627744097219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45979.627744097219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45979.627744097219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45979.627744097219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45979.627744097219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45979.627744097219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45979.627744097219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45979.627744097219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45979.627744097219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45979.627744097219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45979.627744097219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45979.627744097219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45979.627744097219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45979.627744097219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45979.627744097219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45979.627744097219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45979.627744097219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45979.627744097219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45979.627744097219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45979.627744097219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45979.627744097219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45979.627744097219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45979.627744097219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45979.627744097219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45979.627744097219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45979.627744097219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45979.627744097219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45979.627744097219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45979.627744097219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45979.627744097219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45979.627744097219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45979.627744097219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45979.627744097219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45979.627744097219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45979.627744097219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45979.627744097219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45979.627744097219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45979.627744097219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45979.627744097219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45979.627744097219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45979.627744097219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45979.627744097219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45979.627744097219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45979.627744097219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45979.627744097219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45979.627744097219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45979.627744097219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45979.627744097219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45979.627744097219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45979.627744097219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45979.627744097219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45979.627744097219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45979.627744097219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45979.627744097219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45979.627744097219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45979.627744097219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45979.627744097219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45979.627744097219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45979.627744097219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45979.627744097219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45979.627744097219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45979.627744097219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45979.627744097219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45979.627744097219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45979.627744097219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45979.627744097219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45979.627744097219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45979.627744097219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45979.627744097219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45979.627744097219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45979.627744097219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45979.627744097219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45979.627744097219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45979.627744097219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45979.627744097219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45979.627744097219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45979.627744097219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45979.627744097219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45979.627744097219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45979.627744097219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45979.627744097219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45979.627744097219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45979.627744097219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45979.627744097219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45979.627744097219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45979.627744097219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45979.627744097219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45979.627744097219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45979.627744097219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45979.627744097219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45979.627744097219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45979.627744097219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45979.627744097219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45979.627744097219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45979.627744097219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45979.627744097219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45979.627744097219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45979.627744097219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45979.627744097219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45979.627744097219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45979.627744097219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45979.627744097219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45979.627744097219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45979.627744097219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45979.627744097219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45979.627744097219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45979.627744097219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45979.627744097219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45979.627744097219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45979.627744097219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45979.627744097219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45979.627744097219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45979.627744097219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45979.627744097219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45979.627744097219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45979.627744097219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45979.627744097219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45979.627744097219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45979.627744097219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45979.627744097219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45979.627744097219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45979.627744097219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45979.627744097219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45979.627744097219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45979.627744097219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45979.627744097219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45979.627744097219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45979.627744097219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45979.627744097219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45979.627744097219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45979.627744097219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45979.627744097219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45979.627744097219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45979.627744097219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45979.627744097219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45979.627744097219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45979.627744097219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45979.627744097219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45979.627744097219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45979.627744097219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45979.627744097219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45979.627744097219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45979.627744097219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45979.627744097219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45979.627744097219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45979.627744097219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45979.627744097219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45979.627744097219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45979.627744097219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45979.627744097219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45979.627744097219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45979.627744097219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45979.627744097219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45979.627744097219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45979.627744097219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45979.627744097219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45979.627744097219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45979.627744097219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45979.627744097219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45979.627744097219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45979.627744097219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45979.627744097219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45979.627744097219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45979.627744097219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45979.627744097219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45979.627744097219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45979.627744097219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45979.627744097219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45979.627744097219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45979.627744097219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45979.627744097219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45979.627744097219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45979.627744097219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45979.627744097219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45979.627744097219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45979.627744097219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45979.627744097219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45979.627744097219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45979.627744097219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45979.627744097219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45979.627744097219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45979.627744097219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45979.627744097219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45979.627744097219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45979.627744097219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45979.627744097219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45979.627744097219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45979.627744097219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45979.627744097219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45979.627744097219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45979.627744097219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45979.627744097219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45979.627744097219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45979.627744097219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45979.627744097219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45979.627744097219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45979.627744097219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45979.627744097219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45979.627744097219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45979.627744097219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45979.627744097219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45979.627744097219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45979.627744097219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45979.627744097219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45979.627744097219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45979.627744097219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45979.627744097219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45979.627744097219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45979.627744097219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45979.627744097219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45979.627744097219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45979.627744097219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45979.627744097219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45979.627744097219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45979.627744097219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45979.627744097219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45979.627744097219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45979.627744097219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45979.627744097219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45979.627744097219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45979.627744097219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45979.627744097219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45979.627744097219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45979.627744097219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45979.627744097219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45979.627744097219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45979.627744097219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45979.627744097219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45979.627744097219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45979.627744097219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45979.627744097219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45979.627744097219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45979.627744097219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45979.627744097219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45979.627744097219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45979.627744097219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45979.627744097219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45979.627744097219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45979.627744097219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45979.627744097219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45979.627744097219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45979.627744097219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45979.627744097219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45979.627744097219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45979.627744097219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45979.627744097219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45979.627744097219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45979.627744097219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45979.627744097219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45979.627744097219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45979.627744097219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45979.627744097219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45979.627744097219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45979.627744097219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45979.627744097219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45979.627744097219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45979.627744097219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45979.627744097219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45979.627744097219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45979.627744097219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45979.627744097219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45979.627744097219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45979.627744097219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45979.627744097219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45979.627744097219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45979.627744097219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45979.627744097219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45979.627744097219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45979.627744097219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45979.627744097219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45979.627744097219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45979.627744097219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45979.627744097219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45979.627744097219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45979.627744097219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45979.627744097219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45979.627744097219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45979.627744097219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45979.627744097219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45979.627744097219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45979.627744097219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45979.627744097219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45979.627744097219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45979.627744097219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45979.627744097219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45979.627744097219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45979.627744097219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45979.627744097219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45979.627744097219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45979.627744097219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45979.627744097219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45979.627744097219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45979.627744097219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45979.627744097219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45979.627744097219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45979.627744097219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45979.627744097219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45979.627744097219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45979.627744097219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45979.627744097219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45979.627744097219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45979.627744097219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45979.627744097219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45979.627744097219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45979.627744097219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45979.627744097219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45979.627744097219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45979.627744097219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45979.627744097219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45979.627744097219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45979.627744097219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45979.627744097219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45979.627744097219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45979.627744097219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45979.627744097219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45979.627744097219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45979.627744097219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45979.627744097219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45979.627744097219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45979.627744097219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45979.627744097219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45979.627744097219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45979.627744097219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45979.627744097219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45979.627744097219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45979.627744097219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45979.627744097219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45979.627744097219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45979.627744097219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45979.627744097219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45979.627744097219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45979.627744097219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45979.627744097219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45979.627744097219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45979.627744097219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45979.627744097219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45979.627744097219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45979.627744097219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45979.627744097219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45979.627744097219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45979.627744097219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45979.627744097219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45979.627744097219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45979.627744097219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45979.627744097219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45979.627744097219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45979.627744097219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45979.627744097219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45979.627744097219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45979.627744097219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45979.627744097219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45979.627744097219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45979.627744097219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45979.627744097219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45979.627744097219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45979.627744097219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45979.627744097219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45979.627744097219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45979.627744097219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45979.627744097219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45979.627744097219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45979.627744097219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45979.627744097219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45979.627744097219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45979.627744097219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45979.627744097219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45979.627744097219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45979.627744097219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45979.627744097219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45979.627744097219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45979.627744097219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45979.627744097219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45979.627744097219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45979.627744097219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45979.627744097219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45979.627744097219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45979.627744097219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45979.627744097219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45979.627744097219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45979.627744097219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45979.627744097219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45979.627744097219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45979.627744097219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45979.627744097219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45979.627744097219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45979.627744097219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45979.627744097219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45979.627744097219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45979.627744097219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45979.627744097219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45979.627744097219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45979.627744097219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45979.627744097219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45979.627744097219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45979.627744097219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45979.627744097219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45979.627744097219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45979.627744097219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45979.627744097219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45979.627744097219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45979.627744097219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45979.627744097219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45979.627744097219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45979.627744097219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45979.627744097219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45979.627744097219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45979.627744097219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45979.627744097219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45979.627744097219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45979.627744097219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45979.627744097219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45979.627744097219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45979.627744097219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45979.627744097219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45979.627744097219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45979.627744097219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45979.627744097219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45979.627744097219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45979.627744097219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45979.627744097219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45979.627744097219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45979.627744097219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45979.627744097219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45979.627744097219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45979.627744097219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45979.627744097219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45979.627744097219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45979.627744097219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45979.627744097219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45979.627744097219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45979.627744097219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45979.627744097219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45979.627744097219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45979.627744097219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45979.627744097219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45979.627744097219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45979.627744097219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45979.627744097219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45979.627744097219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45979.627744097219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45979.627744097219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45979.627744097219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45979.627744097219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45979.627744097219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45979.627744097219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45979.627744097219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45979.627744097219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45979.627744097219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45979.627744097219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45979.627744097219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45979.627744097219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45979.627744097219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45979.627744097219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45979.627744097219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45979.627744097219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45979.627744097219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45979.627744097219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45979.627744097219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45979.627744097219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45979.627744097219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45979.627744097219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45979.627744097219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45979.627744097219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45979.627744097219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45979.627744097219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45979.627744097219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45979.627744097219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45979.627744097219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45979.627744097219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45979.627744097219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45979.627744097219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45979.627744097219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45979.627744097219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45979.627744097219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45979.627744097219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45979.627744097219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45979.627744097219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45979.627744097219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45979.627744097219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45979.627744097219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45979.627744097219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45979.627744097219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45979.627744097219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45979.627744097219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45979.627744097219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45979.627744097219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45979.627744097219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45979.627744097219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45979.627744097219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45979.627744097219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45979.627744097219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45979.627744097219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45979.627744097219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45979.627744097219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45979.627744097219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45979.627744097219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45979.627744097219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45979.627744097219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45979.627744097219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45979.627744097219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45979.627744097219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45979.627744097219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45979.627744097219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45979.627744097219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45979.627744097219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45979.627744097219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45979.627744097219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45979.627744097219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45979.627744097219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45979.627744097219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45979.627744097219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45979.627744097219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45979.627744097219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45979.627744097219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45979.627744097219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45979.627744097219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45979.627744097219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45979.627744097219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45979.627744097219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45979.627744097219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45979.627744097219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45979.627744097219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45979.627744097219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45979.627744097219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45979.627744097219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45979.627744097219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45979.627744097219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45979.627744097219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45979.627744097219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45979.627744097219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45979.627744097219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45979.627744097219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45979.627744097219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45979.627744097219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45979.627744097219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45979.627744097219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45979.627744097219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45979.627744097219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45979.627744097219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45979.627744097219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45979.627744097219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45979.627744097219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45979.627744097219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45979.627744097219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45979.627744097219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45979.627744097219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45979.627744097219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45979.627744097219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45979.627744097219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45979.627744097219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45979.627744097219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45979.627744097219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45979.627744097219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45979.627744097219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45979.627744097219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45979.627744097219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45979.627744097219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45979.627744097219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45979.627744097219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45979.627744097219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45979.627744097219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45979.627744097219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45979.627744097219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45979.627744097219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45979.627744097219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45979.627744097219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45979.627744097219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45979.627744097219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45979.627744097219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45979.627744097219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45979.627744097219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45979.627744097219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45979.627744097219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45979.627744097219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45979.627744097219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45979.627744097219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45979.627744097219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45979.627744097219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45979.627744097219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45979.627744097219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45979.627744097219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45979.627744097219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45979.627744097219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45979.627744097219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45979.627744097219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45979.627744097219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45979.627744097219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45979.627744097219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45979.627744097219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45979.627744097219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45979.627744097219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45979.627744097219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45979.627744097219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45979.627744097219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45979.627744097219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45979.627744097219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45979.627744097219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45979.627744097219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45979.627744097219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45979.627744097219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45979.627744097219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45979.627744097219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45979.627744097219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45979.627744097219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45979.627744097219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45979.627744097219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45979.627744097219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45979.627744097219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45979.627744097219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45979.627744097219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45979.627744097219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45979.627744097219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45979.627744097219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45979.627744097219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45979.627744097219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45979.627744097219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45979.627744097219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45979.627744097219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45979.627744097219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45979.627744097219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45979.627744097219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45979.627744097219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45979.627744097219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45979.627744097219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45979.627744097219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45979.627744097219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45979.627744097219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45979.627744097219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45979.627744097219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45979.627744097219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45979.627744097219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45979.627744097219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45979.627744097219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45979.627744097219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45979.627744097219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45979.627744097219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45979.627744097219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45979.627744097219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45979.627744097219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45979.627744097219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45979.627744097219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45979.627744097219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45979.627744097219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45979.627744097219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45979.627744097219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45979.627744097219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45979.627744097219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45979.627744097219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45979.627744097219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45979.627744097219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45979.627744097219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45979.627744097219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45979.627744097219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45979.627744097219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45979.627744097219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45979.627744097219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45979.627744097219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45979.627744097219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45979.627744097219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45979.627744097219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45979.627744097219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45979.627744097219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45979.627744097219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45979.627744097219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45979.627744097219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45979.627744097219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45979.627744097219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45979.627744097219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45979.627744097219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45979.627744097219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45979.627744097219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45979.627744097219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45979.627744097219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45979.627744097219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45979.627744097219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45979.627744097219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45979.627744097219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45979.627744097219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45979.627744097219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45979.627744097219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45979.627744097219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45979.627744097219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45979.627744097219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45979.627744097219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45979.627744097219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45979.627744097219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45979.627744097219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45979.627744097219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45979.627744097219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45979.627744097219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45979.627744097219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45979.627744097219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45979.627744097219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45979.627744097219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45979.627744097219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45979.627744097219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45979.627744097219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45979.627744097219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45979.627744097219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45979.627744097219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45979.627744097219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45979.627744097219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45979.627744097219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45979.627744097219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45979.627744097219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45979.627744097219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45979.627744097219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45979.627744097219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45979.627744097219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45979.627744097219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45979.627744097219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45979.627744097219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45979.627744097219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45979.627744097219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45979.627744097219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45979.627744097219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45979.627744097219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45979.627744097219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45979.627744097219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45979.627744097219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45979.627744097219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45979.627744097219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45979.627744097219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45979.627744097219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45979.627744097219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45979.627744097219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45979.627744097219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45979.627744097219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45979.627744097219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45979.627744097219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45979.627744097219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45979.627744097219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45979.627744097219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45979.627744097219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45979.627744097219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45979.627744097219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45979.627744097219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45979.627744097219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45979.627744097219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45979.627744097219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45979.627744097219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45979.627744097219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45979.627744097219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45979.627744097219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45979.627744097219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45979.627744097219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45979.627744097219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45979.627744097219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45979.627744097219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45979.627744097219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45979.627744097219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45979.627744097219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45979.627744097219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45979.627744097219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45979.627744097219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45979.627744097219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45979.627744097219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45979.627744097219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45979.627744097219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45979.627744097219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45979.627744097219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45979.627744097219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45979.627744097219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45979.627744097219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45979.627744097219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45979.627744097219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45979.627744097219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45979.627744097219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45979.627744097219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45979.627744097219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45979.627744097219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45979.627744097219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45979.627744097219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45979.627744097219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45979.627744097219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45979.627744097219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45979.627744097219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45979.627744097219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45979.627744097219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45979.627744097219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45979.627744097219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45979.627744097219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45979.627744097219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45979.627744097219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45979.627744097219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45979.627744097219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45979.627744097219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45979.627744097219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45979.627744097219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45979.627744097219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45979.627744097219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45979.627744097219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45979.627744097219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45979.627744097219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45979.627744097219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45979.627744097219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45979.627744097219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45979.627744097219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45979.627744097219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45979.627744097219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45979.627744097219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45979.627744097219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45979.627744097219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45979.627744097219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45979.627744097219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45979.627744097219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45979.627744097219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45979.627744097219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45979.627744097219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45979.627744097219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45979.627744097219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45979.627744097219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45979.627744097219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45979.627744097219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45979.627744097219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45979.627744097219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45979.627744097219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45979.627744097219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45979.627744097219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45979.627744097219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45979.627744097219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45979.627744097219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45979.627744097219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45979.627744097219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45979.627744097219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45979.627744097219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45979.627744097219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45979.627744097219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45979.627744097219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45979.627744097219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45979.627744097219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45979.627744097219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45979.627744097219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45979.627744097219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45979.627744097219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45979.627744097219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45979.627744097219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45979.627744097219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45979.627744097219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45979.627744097219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45979.627744097219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45979.627744097219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45979.627744097219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45979.627744097219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45979.627744097219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45979.627744097219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45979.627744097219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45979.627744097219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45979.627744097219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45979.627744097219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45979.627744097219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45979.627744097219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45979.627744097219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45979.627744097219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45979.627744097219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45979.627744097219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45979.627744097219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45979.627744097219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45979.627744097219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45979.627744097219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45979.627744097219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45979.627744097219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45979.627744097219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45979.627744097219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45979.627744097219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45979.627744097219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45979.627744097219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45979.627744097219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45979.627744097219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45979.627744097219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45979.627744097219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45979.627744097219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45979.627744097219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45979.627744097219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45979.627744097219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45979.627744097219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45979.627744097219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45979.627744097219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45979.627744097219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45979.627744097219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45979.627744097219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45979.627744097219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45979.627744097219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45979.627744097219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45979.627744097219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45979.627744097219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45979.627744097219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45979.627744097219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45979.627744097219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45979.627744097219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45979.627744097219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45979.627744097219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45979.627744097219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45979.627744097219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45979.627744097219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45979.627744097219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45979.627744097219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45979.627744097219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45979.627744097219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45979.627744097219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276.14702650462277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36063</v>
      </c>
      <c r="E3" s="94" t="s">
        <v>39021</v>
      </c>
      <c r="F3" s="95"/>
      <c r="G3" s="96">
        <f ca="1">IFERROR(NOW()-F3,"")</f>
        <v>45979.627744097219</v>
      </c>
      <c r="H3" s="95">
        <v>45979.585555555554</v>
      </c>
      <c r="I3" s="113" t="str">
        <f>IFERROR(VLOOKUP(D3,DB!A:F,6,0),"")</f>
        <v>SCECO</v>
      </c>
      <c r="J3" s="113" t="str">
        <f>IFERROR(VLOOKUP(D3,DB!A:G,7,0),"")</f>
        <v>No BB Shifted</v>
      </c>
      <c r="K3" s="97" t="s">
        <v>39116</v>
      </c>
      <c r="L3" s="91" t="str">
        <f>IFERROR(VLOOKUP(D3,DB!A:I,9,0),"")</f>
        <v>Latis</v>
      </c>
    </row>
    <row r="4" spans="1:16" ht="15" customHeight="1">
      <c r="A4" s="113"/>
      <c r="B4" s="113" t="str">
        <f>IFERROR(VLOOKUP(D4,DB!A:K,11,0),"")</f>
        <v/>
      </c>
      <c r="C4" s="93"/>
      <c r="D4" s="91"/>
      <c r="E4" s="94"/>
      <c r="F4" s="95"/>
      <c r="G4" s="96">
        <f ca="1">IFERROR(NOW()-F4,"")</f>
        <v>45979.627744097219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45979.627744097219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45979.627744097219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45979.627744097219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45979.627744097219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45979.627744097219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45979.627744097219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45979.627744097219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45979.627744097219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45979.627744097219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45979.627744097219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45979.627744097219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45979.627744097219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45979.627744097219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45979.627744097219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45979.627744097219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45979.627744097219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45979.627744097219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45979.627744097219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45979.627744097219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45979.627744097219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45979.627744097219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45979.627744097219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45979.627744097219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45979.627744097219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45979.627744097219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45979.627744097219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45979.627744097219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45979.627744097219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45979.627744097219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45979.627744097219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45979.627744097219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45979.627744097219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45979.627744097219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45979.627744097219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45979.627744097219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45979.627744097219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45979.627744097219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45979.627744097219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45979.627744097219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45979.627744097219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45979.627744097219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45979.627744097219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45979.627744097219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45979.627744097219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45979.627744097219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45979.627744097219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45979.627744097219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45979.627744097219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45979.627744097219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45979.627744097219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45979.627744097219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45979.627744097219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45979.627744097219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45979.627744097219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45979.627744097219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45979.627744097219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45979.627744097219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45979.627744097219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45979.627744097219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45979.627744097219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45979.627744097219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45979.627744097219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45979.627744097219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45979.627744097219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45979.627744097219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45979.627744097219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45979.627744097219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45979.627744097219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45979.627744097219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45979.627744097219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45979.627744097219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45979.627744097219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45979.627744097219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45979.627744097219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45979.627744097219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45979.627744097219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45979.627744097219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45979.627744097219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45979.627744097219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45979.627744097219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45979.627744097219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45979.627744097219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45979.627744097219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45979.627744097219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45979.627744097219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45979.627744097219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45979.627744097219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45979.627744097219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45979.627744097219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45979.627744097219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45979.627744097219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45979.627744097219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45979.627744097219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45979.627744097219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45979.627744097219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45979.627744097219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45979.627744097219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45979.627744097219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45979.627744097219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45979.627744097219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45979.627744097219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45979.627744097219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45979.627744097219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45979.627744097219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45979.627744097219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45979.627744097219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45979.627744097219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45979.627744097219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45979.627744097219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45979.627744097219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45979.627744097219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45979.627744097219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45979.627744097219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45979.627744097219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45979.627744097219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45979.627744097219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45979.627744097219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45979.627744097219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45979.627744097219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45979.627744097219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45979.627744097219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45979.627744097219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45979.627744097219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45979.627744097219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45979.627744097219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45979.627744097219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45979.627744097219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45979.627744097219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45979.627744097219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45979.627744097219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45979.627744097219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45979.627744097219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45979.627744097219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45979.627744097219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45979.627744097219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45979.627744097219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45979.627744097219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45979.627744097219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45979.627744097219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45979.627744097219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45979.627744097219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45979.627744097219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45979.627744097219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45979.627744097219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45979.627744097219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45979.627744097219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45979.627744097219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45979.627744097219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45979.627744097219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45979.627744097219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45979.627744097219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45979.627744097219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45979.627744097219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45979.627744097219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45979.627744097219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45979.627744097219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45979.627744097219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45979.627744097219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45979.627744097219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45979.627744097219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45979.627744097219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45979.627744097219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45979.627744097219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45979.627744097219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45979.627744097219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45979.627744097219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45979.627744097219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45979.627744097219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45979.627744097219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45979.627744097219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45979.627744097219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45979.627744097219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45979.627744097219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45979.627744097219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45979.627744097219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45979.627744097219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45979.627744097219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45979.627744097219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45979.627744097219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45979.627744097219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45979.627744097219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45979.627744097219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45979.627744097219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45979.627744097219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45979.627744097219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45979.627744097219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45979.627744097219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45979.627744097219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45979.627744097219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45979.627744097219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45979.627744097219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45979.627744097219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45979.627744097219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45979.627744097219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45979.627744097219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45979.627744097219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45979.627744097219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45979.627744097219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45979.627744097219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45979.627744097219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45979.627744097219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45979.627744097219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45979.627744097219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45979.627744097219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45979.627744097219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45979.627744097219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45979.627744097219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45979.627744097219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45979.627744097219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45979.627744097219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45979.627744097219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45979.627744097219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45979.627744097219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45979.627744097219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45979.627744097219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45979.627744097219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45979.627744097219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45979.627744097219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45979.627744097219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45979.627744097219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45979.627744097219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45979.627744097219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45979.627744097219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45979.627744097219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45979.627744097219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45979.627744097219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45979.627744097219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45979.627744097219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45979.627744097219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45979.627744097219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45979.627744097219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45979.627744097219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45979.627744097219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45979.627744097219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45979.627744097219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45979.627744097219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45979.627744097219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45979.627744097219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45979.627744097219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45979.627744097219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45979.627744097219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45979.627744097219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45979.627744097219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45979.627744097219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45979.627744097219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45979.627744097219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45979.627744097219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45979.627744097219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45979.627744097219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45979.627744097219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45979.627744097219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45979.627744097219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45979.627744097219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45979.627744097219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45979.627744097219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45979.627744097219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45979.627744097219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45979.627744097219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45979.627744097219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45979.627744097219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45979.627744097219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45979.627744097219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45979.627744097219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45979.627744097219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45979.627744097219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45979.627744097219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45979.627744097219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45979.627744097219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45979.627744097219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45979.627744097219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45979.627744097219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45979.627744097219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45979.627744097219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45979.627744097219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45979.627744097219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45979.627744097219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45979.627744097219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45979.627744097219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45979.627744097219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45979.627744097219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45979.627744097219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45979.627744097219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45979.627744097219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45979.627744097219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45979.627744097219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45979.627744097219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45979.627744097219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45979.627744097219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45979.627744097219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45979.627744097219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45979.627744097219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45979.627744097219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45979.627744097219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45979.627744097219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45979.627744097219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45979.627744097219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45979.627744097219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45979.627744097219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45979.627744097219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45979.627744097219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45979.627744097219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45979.627744097219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45979.627744097219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45979.627744097219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45979.627744097219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45979.627744097219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45979.627744097219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45979.627744097219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45979.627744097219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45979.627744097219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45979.627744097219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45979.627744097219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45979.627744097219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45979.627744097219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45979.627744097219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45979.627744097219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45979.627744097219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45979.627744097219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45979.627744097219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45979.627744097219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45979.627744097219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45979.627744097219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45979.627744097219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45979.627744097219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45979.627744097219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45979.627744097219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45979.627744097219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45979.627744097219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45979.627744097219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45979.627744097219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45979.627744097219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45979.627744097219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45979.627744097219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45979.627744097219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45979.627744097219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45979.627744097219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45979.627744097219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45979.627744097219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45979.627744097219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45979.627744097219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45979.627744097219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45979.627744097219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45979.627744097219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45979.627744097219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45979.627744097219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45979.627744097219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45979.627744097219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45979.627744097219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45979.627744097219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45979.627744097219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45979.627744097219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45979.627744097219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45979.627744097219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45979.627744097219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45979.627744097219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45979.627744097219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45979.627744097219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45979.627744097219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45979.627744097219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45979.627744097219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45979.627744097219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45979.627744097219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45979.627744097219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45979.627744097219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45979.627744097219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45979.627744097219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45979.627744097219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45979.627744097219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45979.627744097219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45979.627744097219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45979.627744097219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45979.627744097219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45979.627744097219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45979.627744097219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45979.627744097219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45979.627744097219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45979.627744097219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45979.627744097219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45979.627744097219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45979.627744097219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45979.627744097219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45979.627744097219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45979.627744097219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45979.627744097219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45979.627744097219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45979.627744097219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45979.627744097219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45979.627744097219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45979.627744097219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45979.627744097219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45979.627744097219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45979.627744097219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45979.627744097219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45979.627744097219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45979.627744097219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45979.627744097219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45979.627744097219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45979.627744097219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45979.627744097219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45979.627744097219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45979.627744097219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45979.627744097219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45979.627744097219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45979.627744097219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45979.627744097219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45979.627744097219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45979.627744097219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45979.627744097219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45979.627744097219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45979.627744097219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45979.627744097219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45979.627744097219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45979.627744097219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45979.627744097219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45979.627744097219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45979.627744097219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45979.627744097219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45979.627744097219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45979.627744097219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45979.627744097219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45979.627744097219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45979.627744097219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45979.627744097219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45979.627744097219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45979.627744097219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45979.627744097219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45979.627744097219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45979.627744097219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45979.627744097219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45979.627744097219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45979.627744097219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45979.627744097219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45979.627744097219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45979.627744097219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45979.627744097219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45979.627744097219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45979.627744097219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45979.627744097219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45979.627744097219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45979.627744097219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45979.627744097219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45979.627744097219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45979.627744097219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45979.627744097219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45979.627744097219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45979.627744097219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45979.627744097219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45979.627744097219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45979.627744097219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45979.627744097219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45979.627744097219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45979.627744097219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45979.627744097219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45979.627744097219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45979.627744097219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45979.627744097219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45979.627744097219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45979.627744097219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45979.627744097219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45979.627744097219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45979.627744097219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45979.627744097219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45979.627744097219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45979.627744097219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45979.627744097219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45979.627744097219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45979.627744097219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45979.627744097219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45979.627744097219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45979.627744097219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45979.627744097219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45979.627744097219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45979.627744097219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45979.627744097219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45979.627744097219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45979.627744097219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45979.627744097219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45979.627744097219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45979.627744097219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45979.627744097219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45979.627744097219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45979.627744097219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45979.627744097219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45979.627744097219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45979.627744097219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45979.627744097219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45979.627744097219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45979.627744097219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45979.627744097219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45979.627744097219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45979.627744097219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45979.627744097219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45979.627744097219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45979.627744097219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45979.627744097219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45979.627744097219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45979.627744097219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45979.627744097219</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3"/>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87.795683912030654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53.438866782402329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30.966632986106561</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ca="1">IFERROR(NOW()-F5,"")</f>
        <v>2.1129408564811456</v>
      </c>
      <c r="H5" s="135">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c r="E6" s="109"/>
      <c r="F6" s="109"/>
      <c r="G6" s="111">
        <f ca="1">IFERROR(NOW()-F6,"")</f>
        <v>45979.627744097219</v>
      </c>
      <c r="H6" s="109"/>
      <c r="I6" s="109" t="str">
        <f>IFERROR(VLOOKUP(D6,DB!A:F,6,0),"")</f>
        <v/>
      </c>
      <c r="J6" s="109" t="str">
        <f>IFERROR(VLOOKUP(D6,DB!A:G,7,0),"")</f>
        <v/>
      </c>
      <c r="K6" s="109"/>
      <c r="L6" s="109" t="str">
        <f>IFERROR(VLOOKUP(D6,DB!A:I,9,0),"")</f>
        <v/>
      </c>
    </row>
    <row r="7" spans="1:13" ht="30.75">
      <c r="A7" s="109"/>
      <c r="B7" s="109" t="str">
        <f>IFERROR(VLOOKUP(D7,DB!A:K,11,0),"")</f>
        <v/>
      </c>
      <c r="C7" s="109"/>
      <c r="D7" s="109"/>
      <c r="E7" s="109"/>
      <c r="F7" s="109"/>
      <c r="G7" s="111">
        <f ca="1">IFERROR(NOW()-F7,"")</f>
        <v>45979.627744097219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45979.627744097219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45979.627744097219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45979.627744097219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45979.627744097219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45979.627744097219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45979.627744097219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45979.627744097219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45979.627744097219</v>
      </c>
      <c r="H15" s="109"/>
      <c r="I15" s="109"/>
      <c r="J15" s="109" t="str">
        <f>IFERROR(VLOOKUP(D15,DB!A:G,7,0),"")</f>
        <v/>
      </c>
      <c r="K15" s="109"/>
      <c r="L15" s="109" t="str">
        <f>IFERROR(VLOOKUP(D15,DB!A:I,9,0),"")</f>
        <v/>
      </c>
    </row>
    <row r="16" spans="1:13">
      <c r="A16" s="109"/>
      <c r="B16" s="109" t="str">
        <f>IFERROR(VLOOKUP(D16,DB!A:K,11,0),"")</f>
        <v/>
      </c>
      <c r="C16" s="109"/>
      <c r="D16" s="109"/>
      <c r="E16" s="109"/>
      <c r="F16" s="109"/>
      <c r="G16" s="111">
        <f ca="1">IFERROR(NOW()-F16,"")</f>
        <v>45979.627744097219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45979.627744097219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45979.627744097219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45979.627744097219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45979.627744097219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45979.627744097219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45979.627744097219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45979.627744097219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45979.627744097219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45979.627744097219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45979.627744097219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45979.627744097219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45979.627744097219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45979.627744097219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45979.627744097219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45979.627744097219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45979.627744097219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45979.627744097219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45979.627744097219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45979.627744097219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45979.627744097219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45979.627744097219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45979.627744097219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45979.627744097219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45979.627744097219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45979.627744097219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45979.627744097219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45979.627744097219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45979.627744097219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45979.627744097219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45979.627744097219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45979.627744097219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45979.627744097219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45979.627744097219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45979.627744097219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45979.627744097219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45979.627744097219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45979.627744097219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45979.627744097219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45979.627744097219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45979.627744097219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45979.627744097219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45979.627744097219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45979.627744097219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45979.627744097219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45979.627744097219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45979.627744097219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45979.627744097219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45979.627744097219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45979.627744097219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45979.627744097219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45979.627744097219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45979.627744097219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45979.627744097219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45979.627744097219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45979.627744097219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45979.627744097219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45979.627744097219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45979.627744097219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45979.627744097219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45979.627744097219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45979.627744097219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45979.627744097219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45979.627744097219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45979.627744097219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45979.627744097219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45979.627744097219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45979.627744097219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45979.627744097219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45979.627744097219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45979.627744097219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45979.627744097219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45979.627744097219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45979.627744097219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45979.627744097219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45979.627744097219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45979.627744097219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45979.627744097219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45979.627744097219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45979.627744097219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45979.627744097219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45979.627744097219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45979.627744097219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45979.627744097219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45979.627744097219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45979.627744097219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45979.627744097219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45979.627744097219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45979.627744097219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45979.627744097219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45979.627744097219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45979.627744097219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45979.627744097219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45979.627744097219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45979.627744097219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45979.627744097219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45979.627744097219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45979.627744097219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45979.627744097219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45979.627744097219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45979.627744097219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45979.627744097219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45979.627744097219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45979.627744097219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45979.627744097219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45979.627744097219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45979.627744097219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45979.627744097219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45979.627744097219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45979.627744097219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45979.627744097219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45979.627744097219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45979.627744097219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45979.627744097219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45979.627744097219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45979.627744097219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45979.627744097219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45979.627744097219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45979.627744097219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45979.627744097219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45979.627744097219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45979.627744097219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45979.627744097219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45979.627744097219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45979.627744097219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45979.627744097219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45979.627744097219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45979.627744097219</v>
      </c>
      <c r="H143" s="109"/>
      <c r="I143" s="109" t="str">
        <f>IFERROR(VLOOKUP(D143,DB!A:F,6,0),"")</f>
        <v/>
      </c>
      <c r="J143" s="109" t="str">
        <f>IFERROR(VLOOKUP(D143,DB!A:G,7,0),"")</f>
        <v/>
      </c>
      <c r="K143" s="109"/>
      <c r="L143" s="109" t="str">
        <f>IFERROR(VLOOKUP(D143,DB!A:I,9,0),"")</f>
        <v/>
      </c>
    </row>
    <row r="144" spans="1:12">
      <c r="A144" s="138"/>
      <c r="B144" s="138" t="str">
        <f>IFERROR(VLOOKUP(D144,DB!A:K,11,0),"")</f>
        <v/>
      </c>
      <c r="C144" s="138"/>
      <c r="D144" s="138"/>
      <c r="E144" s="138"/>
      <c r="F144" s="139"/>
      <c r="G144" s="111">
        <f ca="1">IFERROR(NOW()-F144,"")</f>
        <v>45979.627744097219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45979.627744097219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45979.627744097219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45979.627744097219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45979.627744097219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45979.627744097219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45979.627744097219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45979.627744097219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45979.627744097219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45979.627744097219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45979.627744097219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45979.627744097219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45979.627744097219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45979.627744097219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45979.627744097219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45979.627744097219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45979.627744097219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45979.627744097219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45979.627744097219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45979.627744097219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45979.627744097219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45979.627744097219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45979.627744097219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45979.627744097219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45979.627744097219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45979.627744097219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45979.627744097219</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45979.627744097219</v>
      </c>
      <c r="H171" s="139"/>
      <c r="I171" s="138" t="str">
        <f>IFERROR(VLOOKUP(D171,DB!A:F,6,0),"")</f>
        <v/>
      </c>
      <c r="J171" s="138" t="str">
        <f>IFERROR(VLOOKUP(D171,DB!A:G,7,0),"")</f>
        <v/>
      </c>
      <c r="K171" s="138"/>
      <c r="L171" s="138" t="str">
        <f>IFERROR(VLOOKUP(D171,DB!A:I,9,0),"")</f>
        <v/>
      </c>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45979.627744097219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45979.627744097219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45979.627744097219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45979.627744097219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45979.627744097219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45979.627744097219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45979.627744097219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45979.627744097219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45979.627744097219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45979.627744097219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45979.627744097219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45979.627744097219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45979.627744097219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45979.627744097219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45979.627744097219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45979.627744097219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45979.627744097219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45979.627744097219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45979.627744097219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45979.627744097219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45979.627744097219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45979.627744097219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45979.627744097219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45979.627744097219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45979.627744097219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45979.627744097219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45979.627744097219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45979.627744097219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45979.627744097219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45979.627744097219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45979.627744097219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45979.627744097219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45979.627744097219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45979.627744097219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45979.627744097219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45979.627744097219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45979.627744097219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45979.627744097219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45979.627744097219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45979.627744097219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45979.627744097219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45979.627744097219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45979.627744097219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45979.627744097219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45979.627744097219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45979.627744097219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45979.627744097219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45979.627744097219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45979.627744097219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45979.627744097219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45979.627744097219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45979.627744097219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45979.627744097219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45979.627744097219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45979.627744097219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45979.627744097219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45979.627744097219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45979.627744097219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45979.627744097219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45979.627744097219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45979.627744097219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45979.627744097219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45979.627744097219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45979.627744097219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45979.627744097219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45979.627744097219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45979.627744097219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45979.627744097219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45979.627744097219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45979.627744097219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45979.627744097219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45979.627744097219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45979.627744097219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45979.627744097219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45979.627744097219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45979.627744097219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45979.627744097219</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2025-11-18T12:04:50Z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